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5D2D0845-F4A0-4163-94AE-6E5F209BFAE7}" xr6:coauthVersionLast="47" xr6:coauthVersionMax="47" xr10:uidLastSave="{00000000-0000-0000-0000-000000000000}"/>
  <bookViews>
    <workbookView xWindow="-120" yWindow="-120" windowWidth="29040" windowHeight="17640" firstSheet="3" activeTab="4"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Entwicklungsgeschichte-Felder" sheetId="5" r:id="rId8"/>
    <sheet name="ZUTUN" sheetId="9" r:id="rId9"/>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B32" i="7" l="1" a="1"/>
  <c r="B32" i="7" s="1"/>
  <c r="A15" i="8"/>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22" i="2" a="1"/>
  <c r="BA20" i="2" a="1"/>
  <c r="BA19" i="2" a="1"/>
  <c r="BA21"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CR19" i="2" a="1"/>
  <c r="G20" i="2" a="1"/>
  <c r="CS22" i="2" a="1"/>
  <c r="AU20" i="2" a="1"/>
  <c r="AQ19" i="2" a="1"/>
  <c r="G22" i="2" a="1"/>
  <c r="CL22" i="2" a="1"/>
  <c r="I20" i="2" a="1"/>
  <c r="Q21" i="2" a="1"/>
  <c r="CP19" i="2" a="1"/>
  <c r="CC20" i="2" a="1"/>
  <c r="AV21" i="2" a="1"/>
  <c r="AL19" i="2" a="1"/>
  <c r="BS22" i="2" a="1"/>
  <c r="CI19" i="2" a="1"/>
  <c r="CG21" i="2" a="1"/>
  <c r="CB19" i="2" a="1"/>
  <c r="CL21" i="2" a="1"/>
  <c r="BS19" i="2" a="1"/>
  <c r="AJ20" i="2" a="1"/>
  <c r="P21" i="2" a="1"/>
  <c r="BT22" i="2" a="1"/>
  <c r="AV19" i="2" a="1"/>
  <c r="CN21" i="2" a="1"/>
  <c r="K22" i="2" a="1"/>
  <c r="AA20" i="2" a="1"/>
  <c r="AN20" i="2" a="1"/>
  <c r="BO20" i="2" a="1"/>
  <c r="BK22" i="2" a="1"/>
  <c r="CT22" i="2" a="1"/>
  <c r="CO22" i="2" a="1"/>
  <c r="U22" i="2" a="1"/>
  <c r="BL19" i="2" a="1"/>
  <c r="H19" i="2" a="1"/>
  <c r="AD22" i="2" a="1"/>
  <c r="BJ20" i="2" a="1"/>
  <c r="BB22" i="2" a="1"/>
  <c r="X22" i="2" a="1"/>
  <c r="CQ19" i="2" a="1"/>
  <c r="AM22" i="2" a="1"/>
  <c r="AK21" i="2" a="1"/>
  <c r="CM19" i="2" a="1"/>
  <c r="D19" i="2" a="1"/>
  <c r="AU21" i="2" a="1"/>
  <c r="CD22" i="2" a="1"/>
  <c r="V19" i="2" a="1"/>
  <c r="CN19" i="2" a="1"/>
  <c r="H22" i="2" a="1"/>
  <c r="Y20" i="2" a="1"/>
  <c r="BQ21" i="2" a="1"/>
  <c r="BU22" i="2" a="1"/>
  <c r="BM22" i="2" a="1"/>
  <c r="BG21" i="2" a="1"/>
  <c r="R21" i="2" a="1"/>
  <c r="CM21" i="2" a="1"/>
  <c r="Z22" i="2" a="1"/>
  <c r="AR22" i="2" a="1"/>
  <c r="BM20" i="2" a="1"/>
  <c r="O21" i="2" a="1"/>
  <c r="BC21" i="2" a="1"/>
  <c r="R20" i="2" a="1"/>
  <c r="L20" i="2" a="1"/>
  <c r="BE22" i="2" a="1"/>
  <c r="BM21" i="2" a="1"/>
  <c r="S22" i="2" a="1"/>
  <c r="O20" i="2" a="1"/>
  <c r="AB21" i="2" a="1"/>
  <c r="BH21" i="2" a="1"/>
  <c r="BF19" i="2" a="1"/>
  <c r="AG21" i="2" a="1"/>
  <c r="AW19" i="2" a="1"/>
  <c r="BO21" i="2" a="1"/>
  <c r="W19" i="2" a="1"/>
  <c r="BY19" i="2" a="1"/>
  <c r="BP22" i="2" a="1"/>
  <c r="CB20" i="2" a="1"/>
  <c r="C19" i="2" a="1"/>
  <c r="BG19" i="2" a="1"/>
  <c r="BO22" i="2" a="1"/>
  <c r="BK20" i="2" a="1"/>
  <c r="AT22" i="2" a="1"/>
  <c r="AH21" i="2" a="1"/>
  <c r="CT20" i="2" a="1"/>
  <c r="CU22" i="2" a="1"/>
  <c r="X19" i="2" a="1"/>
  <c r="CP21" i="2" a="1"/>
  <c r="AL22" i="2" a="1"/>
  <c r="T20" i="2" a="1"/>
  <c r="BU21" i="2" a="1"/>
  <c r="BN21" i="2" a="1"/>
  <c r="AD20" i="2" a="1"/>
  <c r="CK19" i="2" a="1"/>
  <c r="X20" i="2" a="1"/>
  <c r="G21" i="2" a="1"/>
  <c r="CF22" i="2" a="1"/>
  <c r="BR22" i="2" a="1"/>
  <c r="AS22" i="2" a="1"/>
  <c r="AC19" i="2" a="1"/>
  <c r="N19" i="2" a="1"/>
  <c r="BO19" i="2" a="1"/>
  <c r="CI22" i="2" a="1"/>
  <c r="H20" i="2" a="1"/>
  <c r="CF19" i="2" a="1"/>
  <c r="M20" i="2" a="1"/>
  <c r="E20" i="2" a="1"/>
  <c r="BJ22" i="2" a="1"/>
  <c r="AR21" i="2" a="1"/>
  <c r="V21" i="2" a="1"/>
  <c r="Y21" i="2" a="1"/>
  <c r="AW22" i="2" a="1"/>
  <c r="AC21" i="2" a="1"/>
  <c r="Z19" i="2" a="1"/>
  <c r="CH19" i="2" a="1"/>
  <c r="CH20" i="2" a="1"/>
  <c r="J21" i="2" a="1"/>
  <c r="BD22" i="2" a="1"/>
  <c r="BI19" i="2" a="1"/>
  <c r="AR19" i="2" a="1"/>
  <c r="AF20" i="2" a="1"/>
  <c r="BD19" i="2" a="1"/>
  <c r="CD19" i="2" a="1"/>
  <c r="AG20" i="2" a="1"/>
  <c r="E19" i="2" a="1"/>
  <c r="BJ19" i="2" a="1"/>
  <c r="BX21" i="2" a="1"/>
  <c r="BF22" i="2" a="1"/>
  <c r="N21" i="2" a="1"/>
  <c r="BY22" i="2" a="1"/>
  <c r="BE20" i="2" a="1"/>
  <c r="AO20" i="2" a="1"/>
  <c r="AG22" i="2" a="1"/>
  <c r="Z20" i="2" a="1"/>
  <c r="BR20" i="2" a="1"/>
  <c r="Z21" i="2" a="1"/>
  <c r="F22" i="2" a="1"/>
  <c r="M22" i="2" a="1"/>
  <c r="BD20" i="2" a="1"/>
  <c r="W21" i="2" a="1"/>
  <c r="CA19" i="2" a="1"/>
  <c r="BZ20" i="2" a="1"/>
  <c r="CK21" i="2" a="1"/>
  <c r="CA22" i="2" a="1"/>
  <c r="AE22" i="2" a="1"/>
  <c r="AA19" i="2" a="1"/>
  <c r="W22" i="2" a="1"/>
  <c r="BQ20" i="2" a="1"/>
  <c r="AP21" i="2" a="1"/>
  <c r="U19" i="2" a="1"/>
  <c r="Y22" i="2" a="1"/>
  <c r="BG22" i="2" a="1"/>
  <c r="BJ21" i="2" a="1"/>
  <c r="AB19" i="2" a="1"/>
  <c r="BM19" i="2" a="1"/>
  <c r="AJ22" i="2" a="1"/>
  <c r="BI20" i="2" a="1"/>
  <c r="R22" i="2" a="1"/>
  <c r="AG19" i="2" a="1"/>
  <c r="AZ21" i="2" a="1"/>
  <c r="CE21" i="2" a="1"/>
  <c r="AM19" i="2" a="1"/>
  <c r="BW19" i="2" a="1"/>
  <c r="CP20" i="2" a="1"/>
  <c r="AE21" i="2" a="1"/>
  <c r="BU19" i="2" a="1"/>
  <c r="AH20" i="2" a="1"/>
  <c r="CP22" i="2" a="1"/>
  <c r="P20" i="2" a="1"/>
  <c r="AZ22" i="2" a="1"/>
  <c r="AX21" i="2" a="1"/>
  <c r="CA20" i="2" a="1"/>
  <c r="CJ22" i="2" a="1"/>
  <c r="BP19" i="2" a="1"/>
  <c r="AQ21" i="2" a="1"/>
  <c r="CI21" i="2" a="1"/>
  <c r="CN22" i="2" a="1"/>
  <c r="S21" i="2" a="1"/>
  <c r="BZ22" i="2" a="1"/>
  <c r="E22" i="2" a="1"/>
  <c r="AU22" i="2" a="1"/>
  <c r="CB21" i="2" a="1"/>
  <c r="CF20" i="2" a="1"/>
  <c r="O19" i="2" a="1"/>
  <c r="CG19" i="2" a="1"/>
  <c r="AI22" i="2" a="1"/>
  <c r="AP19" i="2" a="1"/>
  <c r="BP21" i="2" a="1"/>
  <c r="BH20" i="2" a="1"/>
  <c r="AB22" i="2" a="1"/>
  <c r="CS20" i="2" a="1"/>
  <c r="BC22" i="2" a="1"/>
  <c r="BW22" i="2" a="1"/>
  <c r="D22" i="2" a="1"/>
  <c r="BD21" i="2" a="1"/>
  <c r="AY20" i="2" a="1"/>
  <c r="AI20" i="2" a="1"/>
  <c r="CR20" i="2" a="1"/>
  <c r="BV20" i="2" a="1"/>
  <c r="C21" i="2" a="1"/>
  <c r="J22" i="2" a="1"/>
  <c r="BU20" i="2" a="1"/>
  <c r="CS19" i="2" a="1"/>
  <c r="AI21" i="2" a="1"/>
  <c r="CM20" i="2" a="1"/>
  <c r="AY21" i="2" a="1"/>
  <c r="AC22" i="2" a="1"/>
  <c r="CA21" i="2" a="1"/>
  <c r="D21" i="2" a="1"/>
  <c r="BS20" i="2" a="1"/>
  <c r="E21" i="2" a="1"/>
  <c r="BL20" i="2" a="1"/>
  <c r="AT20" i="2" a="1"/>
  <c r="D20" i="2" a="1"/>
  <c r="BX19" i="2" a="1"/>
  <c r="AV20" i="2" a="1"/>
  <c r="BN22" i="2" a="1"/>
  <c r="R19" i="2" a="1"/>
  <c r="BG20" i="2" a="1"/>
  <c r="AE20" i="2" a="1"/>
  <c r="BL21" i="2" a="1"/>
  <c r="AP22" i="2" a="1"/>
  <c r="AL20" i="2" a="1"/>
  <c r="I19" i="2" a="1"/>
  <c r="BT21" i="2" a="1"/>
  <c r="BB20" i="2" a="1"/>
  <c r="U21" i="2" a="1"/>
  <c r="G19" i="2" a="1"/>
  <c r="S19" i="2" a="1"/>
  <c r="C20" i="2" a="1"/>
  <c r="AX19" i="2" a="1"/>
  <c r="CF21" i="2" a="1"/>
  <c r="CD20" i="2" a="1"/>
  <c r="AF22" i="2" a="1"/>
  <c r="CJ21" i="2" a="1"/>
  <c r="H21" i="2" a="1"/>
  <c r="Q19" i="2" a="1"/>
  <c r="AW21" i="2" a="1"/>
  <c r="AT21" i="2" a="1"/>
  <c r="CO19" i="2" a="1"/>
  <c r="F19" i="2" a="1"/>
  <c r="BB21" i="2" a="1"/>
  <c r="AW20" i="2" a="1"/>
  <c r="CM22" i="2" a="1"/>
  <c r="N22" i="2" a="1"/>
  <c r="AF21" i="2" a="1"/>
  <c r="BE19" i="2" a="1"/>
  <c r="CT19" i="2" a="1"/>
  <c r="BV22" i="2" a="1"/>
  <c r="BZ19" i="2" a="1"/>
  <c r="F21" i="2" a="1"/>
  <c r="CG20" i="2" a="1"/>
  <c r="K20" i="2" a="1"/>
  <c r="AL21" i="2" a="1"/>
  <c r="AN22" i="2" a="1"/>
  <c r="AN21" i="2" a="1"/>
  <c r="AB20" i="2" a="1"/>
  <c r="BI21" i="2" a="1"/>
  <c r="BL22" i="2" a="1"/>
  <c r="M21" i="2" a="1"/>
  <c r="X21" i="2" a="1"/>
  <c r="BN20" i="2" a="1"/>
  <c r="CE20" i="2" a="1"/>
  <c r="W20" i="2" a="1"/>
  <c r="AO21" i="2" a="1"/>
  <c r="AK22" i="2" a="1"/>
  <c r="CU19" i="2" a="1"/>
  <c r="BY21" i="2" a="1"/>
  <c r="AZ20" i="2" a="1"/>
  <c r="CN20" i="2" a="1"/>
  <c r="Q22" i="2" a="1"/>
  <c r="CQ20" i="2" a="1"/>
  <c r="AV22" i="2" a="1"/>
  <c r="AX22" i="2" a="1"/>
  <c r="AM21" i="2" a="1"/>
  <c r="CC19" i="2" a="1"/>
  <c r="CT21" i="2" a="1"/>
  <c r="AH22" i="2" a="1"/>
  <c r="BC19" i="2" a="1"/>
  <c r="AX20" i="2" a="1"/>
  <c r="AI19" i="2" a="1"/>
  <c r="CE22" i="2" a="1"/>
  <c r="BZ21" i="2" a="1"/>
  <c r="I21" i="2" a="1"/>
  <c r="BQ19" i="2" a="1"/>
  <c r="BC20" i="2" a="1"/>
  <c r="S20" i="2" a="1"/>
  <c r="T22" i="2" a="1"/>
  <c r="BH19" i="2" a="1"/>
  <c r="CK22" i="2" a="1"/>
  <c r="CO21" i="2" a="1"/>
  <c r="CB22" i="2" a="1"/>
  <c r="AK20" i="2" a="1"/>
  <c r="BN19" i="2" a="1"/>
  <c r="AP20" i="2" a="1"/>
  <c r="O22" i="2" a="1"/>
  <c r="CG22" i="2" a="1"/>
  <c r="T19" i="2" a="1"/>
  <c r="AJ21" i="2" a="1"/>
  <c r="AA22" i="2" a="1"/>
  <c r="I22" i="2" a="1"/>
  <c r="CL19" i="2" a="1"/>
  <c r="C22" i="2" a="1"/>
  <c r="BR19" i="2" a="1"/>
  <c r="AD19" i="2" a="1"/>
  <c r="AS19" i="2" a="1"/>
  <c r="BE21" i="2" a="1"/>
  <c r="Q20" i="2" a="1"/>
  <c r="AM20" i="2" a="1"/>
  <c r="BX20" i="2" a="1"/>
  <c r="AQ20" i="2" a="1"/>
  <c r="AY19" i="2" a="1"/>
  <c r="J20" i="2" a="1"/>
  <c r="Y19" i="2" a="1"/>
  <c r="BX22" i="2" a="1"/>
  <c r="AH19" i="2" a="1"/>
  <c r="BH22" i="2" a="1"/>
  <c r="CC21" i="2" a="1"/>
  <c r="AU19" i="2" a="1"/>
  <c r="AJ19" i="2" a="1"/>
  <c r="AO22" i="2" a="1"/>
  <c r="CK20" i="2" a="1"/>
  <c r="CJ19" i="2" a="1"/>
  <c r="BW20" i="2" a="1"/>
  <c r="V22" i="2" a="1"/>
  <c r="P22" i="2" a="1"/>
  <c r="CR21" i="2" a="1"/>
  <c r="BV21" i="2" a="1"/>
  <c r="CH21" i="2" a="1"/>
  <c r="P19" i="2" a="1"/>
  <c r="BB19" i="2" a="1"/>
  <c r="L19" i="2" a="1"/>
  <c r="AY22" i="2" a="1"/>
  <c r="AT19" i="2" a="1"/>
  <c r="M19" i="2" a="1"/>
  <c r="N20" i="2" a="1"/>
  <c r="CQ22" i="2" a="1"/>
  <c r="K21" i="2" a="1"/>
  <c r="AE19" i="2" a="1"/>
  <c r="BV19" i="2" a="1"/>
  <c r="CI20" i="2" a="1"/>
  <c r="CU21" i="2" a="1"/>
  <c r="AS21" i="2" a="1"/>
  <c r="L22" i="2" a="1"/>
  <c r="BF21" i="2" a="1"/>
  <c r="CQ21" i="2" a="1"/>
  <c r="AF19" i="2" a="1"/>
  <c r="CE19" i="2" a="1"/>
  <c r="BW21" i="2" a="1"/>
  <c r="CD21" i="2" a="1"/>
  <c r="BI22" i="2" a="1"/>
  <c r="CU20" i="2" a="1"/>
  <c r="V20" i="2" a="1"/>
  <c r="K19" i="2" a="1"/>
  <c r="CO20" i="2" a="1"/>
  <c r="BF20" i="2" a="1"/>
  <c r="BY20" i="2" a="1"/>
  <c r="U20" i="2" a="1"/>
  <c r="AC20" i="2" a="1"/>
  <c r="CJ20" i="2" a="1"/>
  <c r="F20" i="2" a="1"/>
  <c r="BR21" i="2" a="1"/>
  <c r="AD21" i="2" a="1"/>
  <c r="T21" i="2" a="1"/>
  <c r="BT20" i="2" a="1"/>
  <c r="L21" i="2" a="1"/>
  <c r="BQ22" i="2" a="1"/>
  <c r="AR20" i="2" a="1"/>
  <c r="AS20" i="2" a="1"/>
  <c r="BS21" i="2" a="1"/>
  <c r="AK19" i="2" a="1"/>
  <c r="BK19" i="2" a="1"/>
  <c r="BK21" i="2" a="1"/>
  <c r="AA21" i="2" a="1"/>
  <c r="CC22" i="2" a="1"/>
  <c r="J19" i="2" a="1"/>
  <c r="CS21" i="2" a="1"/>
  <c r="BP20" i="2" a="1"/>
  <c r="AN19" i="2" a="1"/>
  <c r="BT19" i="2" a="1"/>
  <c r="AQ22" i="2" a="1"/>
  <c r="CL20" i="2" a="1"/>
  <c r="CH22" i="2" a="1"/>
  <c r="AO19" i="2" a="1"/>
  <c r="AZ19" i="2" a="1"/>
  <c r="CR22"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AR11" authorId="0" shapeId="0" xr:uid="{BE31E521-2EFC-4E63-9CD2-4BB135997863}">
      <text>
        <r>
          <rPr>
            <b/>
            <sz val="9"/>
            <color indexed="81"/>
            <rFont val="Segoe UI"/>
            <family val="2"/>
          </rPr>
          <t>PLANK, ANDREAS:</t>
        </r>
        <r>
          <rPr>
            <sz val="9"/>
            <color indexed="81"/>
            <rFont val="Segoe UI"/>
            <family val="2"/>
          </rPr>
          <t xml:space="preserve">
siehe https://www.dcat-ap.de/def/politicalGeocoding/stateKey/</t>
        </r>
      </text>
    </comment>
    <comment ref="AS11" authorId="0" shapeId="0" xr:uid="{CEF14F5B-A0D7-47FB-A70C-37FCC7851720}">
      <text>
        <r>
          <rPr>
            <b/>
            <sz val="9"/>
            <color indexed="81"/>
            <rFont val="Segoe UI"/>
            <family val="2"/>
          </rPr>
          <t>PLANK, ANDREAS:</t>
        </r>
        <r>
          <rPr>
            <sz val="9"/>
            <color indexed="81"/>
            <rFont val="Segoe UI"/>
            <family val="2"/>
          </rPr>
          <t xml:space="preserve">
siehe auch https://www.dcat-ap.de/def/politicalGeocoding/districtKey/</t>
        </r>
      </text>
    </comment>
    <comment ref="AT11" authorId="0" shapeId="0" xr:uid="{C2CEAC29-D7CE-462C-AE0C-E7963FEBACB4}">
      <text>
        <r>
          <rPr>
            <b/>
            <sz val="9"/>
            <color indexed="81"/>
            <rFont val="Segoe UI"/>
            <family val="2"/>
          </rPr>
          <t>PLANK, ANDREAS:</t>
        </r>
        <r>
          <rPr>
            <sz val="9"/>
            <color indexed="81"/>
            <rFont val="Segoe UI"/>
            <family val="2"/>
          </rPr>
          <t xml:space="preserve">
Siehe auch https://www.dcat-ap.de/def/politicalGeocoding/regionalKey/
Allgemein:
</t>
        </r>
        <r>
          <rPr>
            <i/>
            <sz val="9"/>
            <color indexed="81"/>
            <rFont val="Segoe UI"/>
            <family val="2"/>
          </rPr>
          <t>Gemeindeschlüssel</t>
        </r>
        <r>
          <rPr>
            <sz val="9"/>
            <color indexed="81"/>
            <rFont val="Segoe UI"/>
            <family val="2"/>
          </rPr>
          <t xml:space="preserve"> http://dcat-ap.de/def/politicalGeocoding/municipalityKey/; 
</t>
        </r>
        <r>
          <rPr>
            <i/>
            <sz val="9"/>
            <color indexed="81"/>
            <rFont val="Segoe UI"/>
            <family val="2"/>
          </rPr>
          <t>Regionalschlüssel</t>
        </r>
        <r>
          <rPr>
            <sz val="9"/>
            <color indexed="81"/>
            <rFont val="Segoe UI"/>
            <family val="2"/>
          </rPr>
          <t xml:space="preserve"> http://dcat-ap.de/def/politicalGeocoding/regionalKey/; 
</t>
        </r>
        <r>
          <rPr>
            <i/>
            <sz val="9"/>
            <color indexed="81"/>
            <rFont val="Segoe UI"/>
            <family val="2"/>
          </rPr>
          <t>Gemeindeverband</t>
        </r>
        <r>
          <rPr>
            <sz val="9"/>
            <color indexed="81"/>
            <rFont val="Segoe UI"/>
            <family val="2"/>
          </rPr>
          <t xml:space="preserve"> http://dcat-ap.de/def/politicalGeocoding/municipalAssociationKey/; 
</t>
        </r>
        <r>
          <rPr>
            <i/>
            <sz val="9"/>
            <color indexed="81"/>
            <rFont val="Segoe UI"/>
            <family val="2"/>
          </rPr>
          <t>Kreis</t>
        </r>
        <r>
          <rPr>
            <sz val="9"/>
            <color indexed="81"/>
            <rFont val="Segoe UI"/>
            <family val="2"/>
          </rPr>
          <t xml:space="preserve"> http://dcat-ap.de/def/politicalGeocoding/districtKey/; 
</t>
        </r>
        <r>
          <rPr>
            <i/>
            <sz val="9"/>
            <color indexed="81"/>
            <rFont val="Segoe UI"/>
            <family val="2"/>
          </rPr>
          <t>Bezirk</t>
        </r>
        <r>
          <rPr>
            <sz val="9"/>
            <color indexed="81"/>
            <rFont val="Segoe UI"/>
            <family val="2"/>
          </rPr>
          <t xml:space="preserve"> http://dcat-ap.de/def/politicalGeocoding/governmentDistrictKey/; 
</t>
        </r>
        <r>
          <rPr>
            <i/>
            <sz val="9"/>
            <color indexed="81"/>
            <rFont val="Segoe UI"/>
            <family val="2"/>
          </rPr>
          <t>Bundesland</t>
        </r>
        <r>
          <rPr>
            <sz val="9"/>
            <color indexed="81"/>
            <rFont val="Segoe UI"/>
            <family val="2"/>
          </rPr>
          <t xml:space="preserve"> http://dcat-ap.de/def/politicalGeocoding/stateKey/; </t>
        </r>
      </text>
    </comment>
    <comment ref="AU11" authorId="0" shapeId="0" xr:uid="{65F2DC9D-0508-44DF-8D8A-DBCBD5D06B7C}">
      <text>
        <r>
          <rPr>
            <b/>
            <sz val="9"/>
            <color indexed="81"/>
            <rFont val="Segoe UI"/>
            <family val="2"/>
          </rPr>
          <t>PLANK, ANDREAS:</t>
        </r>
        <r>
          <rPr>
            <sz val="9"/>
            <color indexed="81"/>
            <rFont val="Segoe UI"/>
            <family val="2"/>
          </rPr>
          <t xml:space="preserve">
Verwandt vielleicht </t>
        </r>
        <r>
          <rPr>
            <i/>
            <sz val="9"/>
            <color indexed="81"/>
            <rFont val="Segoe UI"/>
            <family val="2"/>
          </rPr>
          <t>dwc:habitat</t>
        </r>
        <r>
          <rPr>
            <sz val="9"/>
            <color indexed="81"/>
            <rFont val="Segoe UI"/>
            <family val="2"/>
          </rPr>
          <t xml:space="preserve"> ?</t>
        </r>
      </text>
    </comment>
    <comment ref="BC11" authorId="0" shapeId="0" xr:uid="{705902A6-274B-4C1B-B2E6-2E2C7A7D93F1}">
      <text>
        <r>
          <rPr>
            <b/>
            <sz val="9"/>
            <color indexed="81"/>
            <rFont val="Segoe UI"/>
            <family val="2"/>
          </rPr>
          <t>PLANK, ANDREAS:</t>
        </r>
        <r>
          <rPr>
            <sz val="9"/>
            <color indexed="81"/>
            <rFont val="Segoe UI"/>
            <family val="2"/>
          </rPr>
          <t xml:space="preserve">
Siehe Vergleichbares zum Weitersuchen, Weiterfinden:
https://gdi.berlin.de/data/schutzgebiete/docs/Datenformatbeschreibung_Schutzgebiete_Naturschutzrecht.pdf</t>
        </r>
      </text>
    </comment>
    <comment ref="BF11" authorId="0" shapeId="0" xr:uid="{E2B317E9-E4EE-474E-8CF9-0789291AC4AC}">
      <text>
        <r>
          <rPr>
            <b/>
            <sz val="9"/>
            <color indexed="81"/>
            <rFont val="Segoe UI"/>
            <charset val="1"/>
          </rPr>
          <t>PLANK, ANDREAS:</t>
        </r>
        <r>
          <rPr>
            <sz val="9"/>
            <color indexed="81"/>
            <rFont val="Segoe UI"/>
            <charset val="1"/>
          </rPr>
          <t xml:space="preserve">
Siehe auch https://dd.eionet.europa.eu/vocabulary/art17_2018/populationUnits/view</t>
        </r>
      </text>
    </comment>
    <comment ref="BO11" authorId="0" shapeId="0" xr:uid="{DC18A390-BB46-4F95-AE51-E15D047F4315}">
      <text>
        <r>
          <rPr>
            <b/>
            <sz val="9"/>
            <color indexed="81"/>
            <rFont val="Segoe UI"/>
            <family val="2"/>
          </rPr>
          <t>PLANK, ANDREAS:</t>
        </r>
        <r>
          <rPr>
            <sz val="9"/>
            <color indexed="81"/>
            <rFont val="Segoe UI"/>
            <family val="2"/>
          </rPr>
          <t xml:space="preserve">
Siehe https://glosis-ld.github.io/glosis/glosis_profile/index-en.html und http://w3id.org/glosis/model/profile/soilTypeProperty oder https://microbiomedata.github.io/nmdc-schema/FaoClassEnum/ (allg. Bodenarten)</t>
        </r>
      </text>
    </comment>
    <comment ref="BP11" authorId="0" shapeId="0" xr:uid="{CC4C70EE-E6C7-44A5-817B-A436F9995EF8}">
      <text>
        <r>
          <rPr>
            <b/>
            <sz val="9"/>
            <color indexed="81"/>
            <rFont val="Segoe UI"/>
            <family val="2"/>
          </rPr>
          <t>PLANK, ANDREAS:</t>
        </r>
        <r>
          <rPr>
            <sz val="9"/>
            <color indexed="81"/>
            <rFont val="Segoe UI"/>
            <family val="2"/>
          </rPr>
          <t xml:space="preserve">
https://www.w3.org/TR/vocab-ssn/#SOSASampling
Sammelung (sosa:Sampling – die Art und Weise der Sammelung/Beprobung) – Eine Sammelung zu tätigen führt ein (Sammel-)Verfahren durch, um ein oder mehrere Sammelproben zu erstellen oder umzugestalten. – </t>
        </r>
        <r>
          <rPr>
            <i/>
            <sz val="9"/>
            <color indexed="81"/>
            <rFont val="Segoe UI"/>
            <family val="2"/>
          </rPr>
          <t xml:space="preserve">Beispiele:
</t>
        </r>
        <r>
          <rPr>
            <sz val="9"/>
            <color indexed="81"/>
            <rFont val="Segoe UI"/>
            <family val="2"/>
          </rPr>
          <t xml:space="preserve">
Zerkleinern einer Gesteinsprobe in einer Kugelmühle.
Ausheben einer Grube durch eine Bodenabfolge.
Aufteilen eines Feldstandorts in Quadranten.
Blutabnahme bei einem Kranken.
Bohren eines Beobachtungsbrunnens.
Einrichtung einer Station zur Umweltüberwachung.
Aufzeichnung eines Bildes der Landschaft.
Sieben eines Pulvers, zum Trennen der Teilmengen, die feiner als 100er Korngröße ist.
Auswahl einer Teilmenge einer Population.
Teilen eines Bohrkerns, um zwei neue Proben zu erstellen.
Entnahme eines Diamantbohrkerns aus einem Felsaufschluß.</t>
        </r>
      </text>
    </comment>
    <comment ref="BQ11" authorId="0" shapeId="0" xr:uid="{CDBD1887-98B0-4CDD-BA31-101F5BDAAEEC}">
      <text>
        <r>
          <rPr>
            <b/>
            <sz val="9"/>
            <color indexed="81"/>
            <rFont val="Segoe UI"/>
            <family val="2"/>
          </rPr>
          <t>PLANK, ANDREAS:</t>
        </r>
        <r>
          <rPr>
            <sz val="9"/>
            <color indexed="81"/>
            <rFont val="Segoe UI"/>
            <family val="2"/>
          </rPr>
          <t xml:space="preserve">
Weitersuchend siehe http://w3id.org/glosis/model/profile/SoilClassificationUSDA → Ob es pH Klassifizierung gibt? Vielleicht http://w3id.org/glosis/model/codelists/physioChemicalPropertyCode-pH </t>
        </r>
      </text>
    </comment>
    <comment ref="BU11" authorId="0" shapeId="0" xr:uid="{8F143C3A-8138-4349-98FF-B32EBEAEACEE}">
      <text>
        <r>
          <rPr>
            <b/>
            <sz val="9"/>
            <color indexed="81"/>
            <rFont val="Segoe UI"/>
            <family val="2"/>
          </rPr>
          <t>PLANK, ANDREAS:</t>
        </r>
        <r>
          <rPr>
            <sz val="9"/>
            <color indexed="81"/>
            <rFont val="Segoe UI"/>
            <family val="2"/>
          </rPr>
          <t xml:space="preserve">
Wahrscheinlich ist Datenübersicht zutreffend: https://dd.eionet.europa.eu/vocabulary/biodiversity/eunishabitats/view, siehe auch Beispiel https://dd.eionet.europa.eu/vocabularyconcept/biodiversity/eunishabitats/F4.2/view</t>
        </r>
      </text>
    </comment>
    <comment ref="BV11" authorId="0" shapeId="0" xr:uid="{9EB634EC-AC09-4A4D-8ACF-FF01C892C5EB}">
      <text>
        <r>
          <rPr>
            <b/>
            <sz val="9"/>
            <color indexed="81"/>
            <rFont val="Segoe UI"/>
            <family val="2"/>
          </rPr>
          <t>PLANK, ANDREAS:</t>
        </r>
        <r>
          <rPr>
            <sz val="9"/>
            <color indexed="81"/>
            <rFont val="Segoe UI"/>
            <family val="2"/>
          </rPr>
          <t xml:space="preserve">
Es gibt ein allgemeines «organism_count» https://w3id.org/mixs/0000103 – ob es anwendbar ist?</t>
        </r>
      </text>
    </comment>
    <comment ref="CN11" authorId="0" shapeId="0" xr:uid="{17ED6E81-703D-4578-9A60-2D6D849E26C7}">
      <text>
        <r>
          <rPr>
            <b/>
            <sz val="9"/>
            <color indexed="81"/>
            <rFont val="Segoe UI"/>
            <family val="2"/>
          </rPr>
          <t>PLANK, ANDREAS:</t>
        </r>
        <r>
          <rPr>
            <sz val="9"/>
            <color indexed="81"/>
            <rFont val="Segoe UI"/>
            <family val="2"/>
          </rPr>
          <t xml:space="preserve">
eher dwc:occurrenceStatus=absent</t>
        </r>
      </text>
    </comment>
    <comment ref="CO11" authorId="0" shapeId="0" xr:uid="{6AA6698B-181F-4924-8D4F-85D2058935AB}">
      <text>
        <r>
          <rPr>
            <b/>
            <sz val="9"/>
            <color indexed="81"/>
            <rFont val="Segoe UI"/>
            <family val="2"/>
          </rPr>
          <t>PLANK, ANDREAS:</t>
        </r>
        <r>
          <rPr>
            <sz val="9"/>
            <color indexed="81"/>
            <rFont val="Segoe UI"/>
            <family val="2"/>
          </rPr>
          <t xml:space="preserve">
eher dwc:occurrenceStatus=present</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<sst xmlns="http://schemas.openxmlformats.org/spreadsheetml/2006/main" count="2055" uniqueCount="1396">
  <si>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</si>
  <si>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</si>
  <si>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</si>
  <si>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</si>
  <si>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</si>
  <si>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</si>
  <si>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</si>
  <si>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</si>
  <si>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</si>
  <si>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</si>
  <si>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</si>
  <si>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</si>
  <si>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</si>
  <si>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</si>
  <si>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</si>
  <si>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</si>
  <si>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</si>
  <si>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</si>
  <si>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</si>
  <si>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</si>
  <si>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</si>
  <si>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</si>
  <si>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</si>
  <si>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</si>
  <si>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</si>
  <si>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</si>
  <si>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</si>
  <si>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</si>
  <si>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</si>
  <si>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</si>
  <si>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</si>
  <si>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</si>
  <si>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</si>
  <si>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</si>
  <si>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</si>
  <si>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</si>
  <si>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</si>
  <si>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</si>
  <si>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</si>
  <si>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</si>
  <si>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</si>
  <si>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</si>
  <si>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</si>
  <si>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</si>
  <si>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</si>
  <si>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</si>
  <si>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</si>
  <si>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</si>
  <si>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</si>
  <si>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</si>
  <si>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</si>
  <si>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</si>
  <si>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</si>
  <si>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</si>
  <si>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</si>
  <si>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</si>
  <si>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</si>
  <si>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</si>
  <si>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</si>
  <si>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</si>
  <si>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</si>
  <si>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</si>
  <si>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</si>
  <si>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</si>
  <si>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</si>
  <si>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</si>
  <si>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</si>
  <si>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</si>
  <si>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</si>
  <si>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</si>
  <si>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</si>
  <si>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</si>
  <si>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</si>
  <si>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</si>
  <si>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</si>
  <si>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</si>
  <si>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</si>
  <si>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</si>
  <si>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</si>
  <si>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</si>
  <si>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</si>
  <si>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</si>
  <si>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</si>
  <si>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</si>
  <si>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</si>
  <si>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</si>
  <si>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</si>
  <si>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</si>
  <si>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</si>
  <si>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</si>
  <si>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</si>
  <si>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</si>
  <si>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</si>
  <si>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</si>
  <si>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</si>
  <si>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</si>
  <si>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</si>
  <si>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</si>
  <si>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</si>
  <si>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</si>
  <si>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</si>
  <si>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</si>
  <si>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</si>
  <si>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</si>
  <si>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</si>
  <si>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</si>
  <si>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</si>
  <si>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</si>
  <si>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</si>
  <si>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</si>
  <si>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</si>
  <si>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</si>
  <si>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</si>
  <si>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</si>
  <si>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</si>
  <si>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</si>
  <si>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</si>
  <si>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</si>
  <si>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</si>
  <si>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</si>
  <si>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</si>
  <si>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</si>
  <si>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</si>
  <si>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</si>
  <si>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</si>
  <si>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</si>
  <si>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</si>
  <si>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</si>
  <si>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</si>
  <si>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</si>
  <si>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</si>
  <si>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</si>
  <si>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</si>
  <si>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</si>
  <si>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</si>
  <si>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</si>
  <si>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</si>
  <si>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</si>
  <si>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</si>
  <si>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</si>
  <si>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</si>
  <si>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</si>
  <si>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</si>
  <si>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</si>
  <si>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</si>
  <si>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</si>
  <si>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</si>
  <si>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</si>
  <si>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</si>
  <si>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</si>
  <si>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</si>
  <si>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</si>
  <si>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</si>
  <si>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</si>
  <si>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</si>
  <si>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</si>
  <si>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</si>
  <si>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</si>
  <si>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</si>
  <si>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</si>
  <si>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</si>
  <si>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</si>
  <si>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</si>
  <si>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</si>
  <si>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</si>
  <si>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</si>
  <si>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</si>
  <si>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</si>
  <si>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</si>
  <si>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</si>
  <si>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</si>
  <si>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</si>
  <si>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</si>
  <si>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</si>
  <si>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</si>
  <si>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</si>
  <si>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</si>
  <si>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</si>
  <si>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</si>
  <si>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</si>
  <si>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</si>
  <si>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</si>
  <si>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</si>
  <si>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</si>
  <si>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</si>
  <si>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</si>
  <si>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</si>
  <si>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</si>
  <si>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</si>
  <si>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</si>
  <si>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</si>
  <si>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</si>
  <si>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</si>
  <si>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</si>
  <si>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</si>
  <si>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</si>
  <si>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</si>
  <si>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</si>
  <si>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</si>
  <si>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</si>
  <si>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</si>
  <si>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</si>
  <si>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</si>
  <si>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</si>
  <si>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</si>
  <si>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</si>
  <si>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</si>
  <si>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</si>
  <si>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</si>
  <si>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</si>
  <si>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</si>
  <si>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</si>
  <si>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</si>
  <si>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</si>
  <si>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</si>
  <si>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</si>
  <si>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</si>
  <si>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</si>
  <si>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</si>
  <si>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</si>
  <si>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</si>
  <si>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</si>
  <si>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</si>
  <si>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</si>
  <si>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</si>
  <si>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</si>
  <si>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</si>
  <si>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</si>
  <si>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</si>
  <si>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</si>
  <si>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</si>
  <si>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</si>
  <si>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</si>
  <si>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</si>
  <si>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</si>
  <si>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</si>
  <si>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</si>
  <si>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</si>
  <si>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</si>
  <si>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</si>
  <si>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</si>
  <si>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</si>
  <si>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</si>
  <si>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</si>
  <si>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</si>
  <si>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</si>
  <si>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</si>
  <si>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</si>
  <si>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</si>
  <si>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</si>
  <si>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</si>
  <si>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</si>
  <si>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</si>
  <si>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</si>
  <si>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</si>
  <si>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</si>
  <si>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</si>
  <si>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</si>
  <si>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</si>
  <si>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</si>
  <si>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</si>
  <si>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</si>
  <si>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</si>
  <si>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</si>
  <si>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</si>
  <si>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</si>
  <si>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</si>
  <si>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</si>
  <si>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</si>
  <si>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</si>
  <si>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</si>
  <si>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</si>
  <si>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</si>
  <si>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</si>
  <si>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</si>
  <si>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</si>
  <si>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</si>
  <si>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</si>
  <si>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</si>
  <si>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</si>
  <si>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</si>
  <si>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</si>
  <si>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</si>
  <si>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</si>
  <si>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</si>
  <si>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</si>
  <si>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</si>
  <si>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</si>
  <si>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</si>
  <si>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</si>
  <si>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</si>
  <si>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</si>
  <si>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</si>
  <si>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</si>
  <si>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</si>
  <si>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</si>
  <si>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</si>
  <si>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</si>
  <si>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</si>
  <si>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</si>
  <si>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</si>
  <si>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</si>
  <si>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</si>
  <si>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</si>
  <si>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</si>
  <si>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</si>
  <si>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</si>
  <si>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</si>
  <si>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</si>
  <si>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</si>
  <si>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</si>
  <si>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</si>
  <si>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</si>
  <si>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</si>
  <si>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</si>
  <si>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</si>
  <si>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</si>
  <si>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</si>
  <si>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</si>
  <si>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</si>
  <si>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</si>
  <si>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</si>
  <si>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</si>
  <si>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</si>
  <si>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</si>
  <si>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</si>
  <si>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</si>
  <si>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</si>
  <si>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</si>
  <si>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</si>
  <si>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</si>
  <si>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</si>
  <si>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</si>
  <si>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</si>
  <si>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</si>
  <si>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</si>
  <si>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</si>
  <si>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</si>
  <si>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</si>
  <si>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</si>
  <si>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</si>
  <si>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</si>
  <si>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</si>
  <si>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</si>
  <si>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</si>
  <si>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</si>
  <si>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</si>
  <si>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</si>
  <si>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</si>
  <si>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</si>
  <si>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</si>
  <si>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</si>
  <si>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</si>
  <si>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</si>
  <si>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</si>
  <si>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</si>
  <si>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</si>
  <si>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</si>
  <si>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</si>
  <si>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</si>
  <si>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</si>
  <si>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</si>
  <si>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</si>
  <si>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</si>
  <si>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</si>
  <si>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</si>
  <si>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</si>
  <si>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</si>
  <si>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</si>
  <si>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</si>
  <si>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</si>
  <si>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</si>
  <si>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</si>
  <si>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</si>
  <si>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</si>
  <si>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</si>
  <si>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</si>
  <si>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</si>
  <si>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</si>
  <si>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</si>
  <si>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</si>
  <si>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</si>
  <si>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</si>
  <si>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</si>
  <si>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</si>
  <si>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</si>
  <si>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</si>
  <si>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</si>
  <si>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</si>
  <si>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</si>
  <si>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</si>
  <si>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</si>
  <si>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</si>
  <si>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</si>
  <si>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</si>
  <si>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</si>
  <si>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</si>
  <si>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</si>
  <si>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</si>
  <si>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</si>
  <si>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</si>
  <si>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</si>
  <si>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</si>
  <si>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</si>
  <si>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</si>
  <si>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</si>
  <si>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</si>
  <si>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</si>
  <si>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</si>
  <si>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</si>
  <si>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</si>
  <si>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</si>
  <si>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</si>
  <si>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</si>
  <si>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</si>
  <si>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</si>
  <si>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</si>
  <si>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</si>
  <si>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</si>
  <si>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</si>
  <si>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</si>
  <si>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</si>
  <si>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</si>
  <si>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</si>
  <si>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</si>
  <si>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</si>
  <si>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</si>
  <si>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</si>
  <si>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</si>
  <si>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</si>
  <si>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</si>
  <si>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</si>
  <si>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</si>
  <si>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</si>
  <si>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</si>
  <si>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</si>
  <si>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</si>
  <si>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</si>
  <si>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</si>
  <si>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</si>
  <si>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</si>
  <si>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</si>
  <si>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</si>
  <si>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</si>
  <si>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</si>
  <si>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</si>
  <si>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</si>
  <si>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</si>
  <si>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</si>
  <si>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</si>
  <si>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</si>
  <si>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</si>
  <si>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</si>
  <si>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</si>
  <si>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</si>
  <si>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</si>
  <si>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</si>
  <si>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</si>
  <si>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</si>
  <si>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</si>
  <si>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</si>
  <si>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</si>
  <si>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</si>
  <si>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</si>
  <si>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</si>
  <si>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</si>
  <si>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</si>
  <si>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</si>
  <si>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</si>
  <si>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</si>
  <si>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</si>
  <si>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</si>
  <si>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</si>
  <si>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</si>
  <si>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</si>
  <si>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</si>
  <si>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</si>
  <si>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</si>
  <si>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</si>
  <si>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</si>
  <si>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</si>
  <si>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</si>
  <si>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</si>
  <si>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</si>
  <si>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</si>
  <si>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</si>
  <si>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</si>
  <si>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</si>
  <si>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</si>
  <si>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</si>
  <si>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</si>
  <si>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</si>
  <si>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</si>
  <si>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</si>
  <si>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</si>
  <si>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</si>
  <si>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</si>
  <si>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</si>
  <si>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causes of endangerment</t>
  </si>
  <si>
    <t>PRN Nummer</t>
  </si>
  <si>
    <t>Nord (engl. Punktzahl)</t>
  </si>
  <si>
    <t>Ost (engl. Punktzahl)</t>
  </si>
  <si>
    <t>Übersetzung_45</t>
  </si>
  <si>
    <t>feldschlüsselSammlDaten:83</t>
  </si>
  <si>
    <t>Name der Organisation</t>
  </si>
  <si>
    <t>gesammelt von Organisation</t>
  </si>
  <si>
    <t>smpAttr:80</t>
  </si>
  <si>
    <t>Name der Vereingung</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</si>
  <si>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</si>
  <si>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</si>
  <si>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</si>
  <si>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</si>
  <si>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</si>
  <si>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</si>
  <si>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</si>
  <si>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</si>
  <si>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</si>
  <si>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</si>
  <si>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</si>
  <si>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</si>
  <si>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</si>
  <si>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</si>
  <si>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</si>
  <si>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</si>
  <si>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</si>
  <si>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</si>
  <si>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</si>
  <si>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</si>
  <si>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</si>
  <si>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</si>
  <si>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</si>
  <si>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</si>
  <si>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</si>
  <si>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</si>
  <si>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</si>
  <si>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</si>
  <si>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</si>
  <si>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</si>
  <si>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</si>
  <si>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</si>
  <si>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</si>
  <si>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</si>
  <si>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</si>
  <si>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</si>
  <si>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</si>
  <si>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</si>
  <si>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</si>
  <si>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</si>
  <si>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</si>
  <si>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</si>
  <si>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</si>
  <si>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</si>
  <si>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</si>
  <si>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</si>
  <si>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</si>
  <si>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</si>
  <si>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</si>
  <si>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</si>
  <si>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</si>
  <si>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</si>
  <si>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</si>
  <si>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</si>
  <si>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</si>
  <si>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</si>
  <si>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</si>
  <si>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</si>
  <si>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</si>
  <si>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</si>
  <si>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</si>
  <si>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</si>
  <si>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</si>
  <si>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</si>
  <si>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</si>
  <si>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</si>
  <si>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</si>
  <si>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</si>
  <si>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</si>
  <si>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</si>
  <si>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</si>
  <si>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</si>
  <si>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</si>
  <si>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</si>
  <si>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</si>
  <si>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</si>
  <si>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</si>
  <si>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</si>
  <si>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</si>
  <si>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</si>
  <si>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</si>
  <si>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</si>
  <si>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</si>
  <si>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</si>
  <si>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</si>
  <si>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</si>
  <si>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</si>
  <si>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</si>
  <si>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</si>
  <si>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</si>
  <si>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</si>
  <si>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</si>
  <si>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</si>
  <si>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</si>
  <si>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</si>
  <si>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</si>
  <si>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</si>
  <si>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</si>
  <si>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</si>
  <si>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</si>
  <si>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</si>
  <si>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</si>
  <si>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</si>
  <si>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</si>
  <si>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</si>
  <si>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</si>
  <si>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</si>
  <si>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</si>
  <si>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</si>
  <si>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</si>
  <si>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</si>
  <si>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</si>
  <si>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</si>
  <si>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</si>
  <si>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</si>
  <si>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</si>
  <si>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</si>
  <si>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</si>
  <si>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</si>
  <si>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</si>
  <si>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</si>
  <si>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</si>
  <si>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</si>
  <si>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</si>
  <si>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</si>
  <si>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</si>
  <si>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</si>
  <si>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</si>
  <si>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</si>
  <si>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</si>
  <si>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</si>
  <si>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</si>
  <si>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</si>
  <si>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</si>
  <si>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</si>
  <si>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</si>
  <si>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</si>
  <si>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</si>
  <si>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</si>
  <si>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</si>
  <si>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</si>
  <si>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dwc:associatedMedia</t>
  </si>
  <si>
    <t>dwc:genus</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</si>
  <si>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</si>
  <si>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</si>
  <si>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</si>
  <si>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</si>
  <si>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</si>
  <si>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</si>
  <si>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</si>
  <si>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</si>
  <si>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</si>
  <si>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</si>
  <si>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</si>
  <si>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</si>
  <si>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</si>
  <si>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</si>
  <si>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</si>
  <si>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</si>
  <si>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</si>
  <si>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</si>
  <si>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</si>
  <si>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</si>
  <si>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</si>
  <si>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</si>
  <si>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</si>
  <si>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</si>
  <si>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</si>
  <si>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</si>
  <si>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</si>
  <si>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</si>
  <si>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</si>
  <si>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</si>
  <si>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</si>
  <si>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</si>
  <si>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</si>
  <si>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</si>
  <si>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</si>
  <si>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</si>
  <si>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</si>
  <si>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</si>
  <si>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</si>
  <si>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</si>
  <si>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</si>
  <si>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</si>
  <si>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dwc:relatedResourceType</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</si>
  <si>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</si>
  <si>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</si>
  <si>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</si>
  <si>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</si>
  <si>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</si>
  <si>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</si>
  <si>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</si>
  <si>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</si>
  <si>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</si>
  <si>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</si>
  <si>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</si>
  <si>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</si>
  <si>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</si>
  <si>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</si>
  <si>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</si>
  <si>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</si>
  <si>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</si>
  <si>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</si>
  <si>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</si>
  <si>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</si>
  <si>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</si>
  <si>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</si>
  <si>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</si>
  <si>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</si>
  <si>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</si>
  <si>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</si>
  <si>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</si>
  <si>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</si>
  <si>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</si>
  <si>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</si>
  <si>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</si>
  <si>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</si>
  <si>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</si>
  <si>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</si>
  <si>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</si>
  <si>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</si>
  <si>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</si>
  <si>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</si>
  <si>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</si>
  <si>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</si>
  <si>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</si>
  <si>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</si>
  <si>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</si>
  <si>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</si>
  <si>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</si>
  <si>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</si>
  <si>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</si>
  <si>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</si>
  <si>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</si>
  <si>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</si>
  <si>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</si>
  <si>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</si>
  <si>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</si>
  <si>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</si>
  <si>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causes of endangerment additionally</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</si>
  <si>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</si>
  <si>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</si>
  <si>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</si>
  <si>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</si>
  <si>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</si>
  <si>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</si>
  <si>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</si>
  <si>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</si>
  <si>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</si>
  <si>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</si>
  <si>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</si>
  <si>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</si>
  <si>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</si>
  <si>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</si>
  <si>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</si>
  <si>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</si>
  <si>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</si>
  <si>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</si>
  <si>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</si>
  <si>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</si>
  <si>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</si>
  <si>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</si>
  <si>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</si>
  <si>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</si>
  <si>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</si>
  <si>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</si>
  <si>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</si>
  <si>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</si>
  <si>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</si>
  <si>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</si>
  <si>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</si>
  <si>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</si>
  <si>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</si>
  <si>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</si>
  <si>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</si>
  <si>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</si>
  <si>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</si>
  <si>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</si>
  <si>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</si>
  <si>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</si>
  <si>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</si>
  <si>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</si>
  <si>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</si>
  <si>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</si>
  <si>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</si>
  <si>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</si>
  <si>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</si>
  <si>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</si>
  <si>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</si>
  <si>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</si>
  <si>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</si>
  <si>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</si>
  <si>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</si>
  <si>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</si>
  <si>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</si>
  <si>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</si>
  <si>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</si>
  <si>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</si>
  <si>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</si>
  <si>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</si>
  <si>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</si>
  <si>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</si>
  <si>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</si>
  <si>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</si>
  <si>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</si>
  <si>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</si>
  <si>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</si>
  <si>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</si>
  <si>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</si>
  <si>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</si>
  <si>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</si>
  <si>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</si>
  <si>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</si>
  <si>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</si>
  <si>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</si>
  <si>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</si>
  <si>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</si>
  <si>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</si>
  <si>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</si>
  <si>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</si>
  <si>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</si>
  <si>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</si>
  <si>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</si>
  <si>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</si>
  <si>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</si>
  <si>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</si>
  <si>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</si>
  <si>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</si>
  <si>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</si>
  <si>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</si>
  <si>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</si>
  <si>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</si>
  <si>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</si>
  <si>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</si>
  <si>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</si>
  <si>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</si>
  <si>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</si>
  <si>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</si>
  <si>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</si>
  <si>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</si>
  <si>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</si>
  <si>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</si>
  <si>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</si>
  <si>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</si>
  <si>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</si>
  <si>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</si>
  <si>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</si>
  <si>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</si>
  <si>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</si>
  <si>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</si>
  <si>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</si>
  <si>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</si>
  <si>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</si>
  <si>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</si>
  <si>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</si>
  <si>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</si>
  <si>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</si>
  <si>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</si>
  <si>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</si>
  <si>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</si>
  <si>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</si>
  <si>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</si>
  <si>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</si>
  <si>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</si>
  <si>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</si>
  <si>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</si>
  <si>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</si>
  <si>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</si>
  <si>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</si>
  <si>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</si>
  <si>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</si>
  <si>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</si>
  <si>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</si>
  <si>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</si>
  <si>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</si>
  <si>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</si>
  <si>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</si>
  <si>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</si>
  <si>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</si>
  <si>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</si>
  <si>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</si>
  <si>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</si>
  <si>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</si>
  <si>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</si>
  <si>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</si>
  <si>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</si>
  <si>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</si>
  <si>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</si>
  <si>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</si>
  <si>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</si>
  <si>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</si>
  <si>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</si>
  <si>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</si>
  <si>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</si>
  <si>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</si>
  <si>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</si>
  <si>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</si>
  <si>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</si>
  <si>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</si>
  <si>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</si>
  <si>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</si>
  <si>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</si>
  <si>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</si>
  <si>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</si>
  <si>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</si>
  <si>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</si>
  <si>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</si>
  <si>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</si>
  <si>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</si>
  <si>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</si>
  <si>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</si>
  <si>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</si>
  <si>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</si>
  <si>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</si>
  <si>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</si>
  <si>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</si>
  <si>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</si>
  <si>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</si>
  <si>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</si>
  <si>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</si>
  <si>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</si>
  <si>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</si>
  <si>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</si>
  <si>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</si>
  <si>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</si>
  <si>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</si>
  <si>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</si>
  <si>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</si>
  <si>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</si>
  <si>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</si>
  <si>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</si>
  <si>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</si>
  <si>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</si>
  <si>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</si>
  <si>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</si>
  <si>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</si>
  <si>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</si>
  <si>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</si>
  <si>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</si>
  <si>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</si>
  <si>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</si>
  <si>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</si>
  <si>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</si>
  <si>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</si>
  <si>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</si>
  <si>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</si>
  <si>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</si>
  <si>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</si>
  <si>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</si>
  <si>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</si>
  <si>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</si>
  <si>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</si>
  <si>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</si>
  <si>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</si>
  <si>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</si>
  <si>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</si>
  <si>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</si>
  <si>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</si>
  <si>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</si>
  <si>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</si>
  <si>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</si>
  <si>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</si>
  <si>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</si>
  <si>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</si>
  <si>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</si>
  <si>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</si>
  <si>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</si>
  <si>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</si>
  <si>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</si>
  <si>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</si>
  <si>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</si>
  <si>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</si>
  <si>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</si>
  <si>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</si>
  <si>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</si>
  <si>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</si>
  <si>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</si>
  <si>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</si>
  <si>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</si>
  <si>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</si>
  <si>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</si>
  <si>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</si>
  <si>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</si>
  <si>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</si>
  <si>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</si>
  <si>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</si>
  <si>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</si>
  <si>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</si>
  <si>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</si>
  <si>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</si>
  <si>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</si>
  <si>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</si>
  <si>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</si>
  <si>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</si>
  <si>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</si>
  <si>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</si>
  <si>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</si>
  <si>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</si>
  <si>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</si>
  <si>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</si>
  <si>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</si>
  <si>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</si>
  <si>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</si>
  <si>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</si>
  <si>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</si>
  <si>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</si>
  <si>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</si>
  <si>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</si>
  <si>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</si>
  <si>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</si>
  <si>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</si>
  <si>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</si>
  <si>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</si>
  <si>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</si>
  <si>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</si>
  <si>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</si>
  <si>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</si>
  <si>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</si>
  <si>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</si>
  <si>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</si>
  <si>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</si>
  <si>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</si>
  <si>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</si>
  <si>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</si>
  <si>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</si>
  <si>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</si>
  <si>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</si>
  <si>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</si>
  <si>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</si>
  <si>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</si>
  <si>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</si>
  <si>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</si>
  <si>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</si>
  <si>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</si>
  <si>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</si>
  <si>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</si>
  <si>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</si>
  <si>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</si>
  <si>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</si>
  <si>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</si>
  <si>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</si>
  <si>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</si>
  <si>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</si>
  <si>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</si>
  <si>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</si>
  <si>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</si>
  <si>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</si>
  <si>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</si>
  <si>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</si>
  <si>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</si>
  <si>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</si>
  <si>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</si>
  <si>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</si>
  <si>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</si>
  <si>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</si>
  <si>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</si>
  <si>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</si>
  <si>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</si>
  <si>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</si>
  <si>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</si>
  <si>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</si>
  <si>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</si>
  <si>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</si>
  <si>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</si>
  <si>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</si>
  <si>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</si>
  <si>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</si>
  <si>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</si>
  <si>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</si>
  <si>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</si>
  <si>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</si>
  <si>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</si>
  <si>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</si>
  <si>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</si>
  <si>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</si>
  <si>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</si>
  <si>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</si>
  <si>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</si>
  <si>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</si>
  <si>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</si>
  <si>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</si>
  <si>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</si>
  <si>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</si>
  <si>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</si>
  <si>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</si>
  <si>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</si>
  <si>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</si>
  <si>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</si>
  <si>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</si>
  <si>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</si>
  <si>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</si>
  <si>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</si>
  <si>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</si>
  <si>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</si>
  <si>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</si>
  <si>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</si>
  <si>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</si>
  <si>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</si>
  <si>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</si>
  <si>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</si>
  <si>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</si>
  <si>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</si>
  <si>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</si>
  <si>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</si>
  <si>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</si>
  <si>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</si>
  <si>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</si>
  <si>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</si>
  <si>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</si>
  <si>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</si>
  <si>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</si>
  <si>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</si>
  <si>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</si>
  <si>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</si>
  <si>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</si>
  <si>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</si>
  <si>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</si>
  <si>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</si>
  <si>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</si>
  <si>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</si>
  <si>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</si>
  <si>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</si>
  <si>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</si>
  <si>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</si>
  <si>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</si>
  <si>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</si>
  <si>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</si>
  <si>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</si>
  <si>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</si>
  <si>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</si>
  <si>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</si>
  <si>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</si>
  <si>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</si>
  <si>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</si>
  <si>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</si>
  <si>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</si>
  <si>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</si>
  <si>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</si>
  <si>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</si>
  <si>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</si>
  <si>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</si>
  <si>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</si>
  <si>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</si>
  <si>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</si>
  <si>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</si>
  <si>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</si>
  <si>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</si>
  <si>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</si>
  <si>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</si>
  <si>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</si>
  <si>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</si>
  <si>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</si>
  <si>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</si>
  <si>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</si>
  <si>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</si>
  <si>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</si>
  <si>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</si>
  <si>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</si>
  <si>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</si>
  <si>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</si>
  <si>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</si>
  <si>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</si>
  <si>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</si>
  <si>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</si>
  <si>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</si>
  <si>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</si>
  <si>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</si>
  <si>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</si>
  <si>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</si>
  <si>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</si>
  <si>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</si>
  <si>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</si>
  <si>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</si>
  <si>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</si>
  <si>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</si>
  <si>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</si>
  <si>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</si>
  <si>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</si>
  <si>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</si>
  <si>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</si>
  <si>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</si>
  <si>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</si>
  <si>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</si>
  <si>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</si>
  <si>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</si>
  <si>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</si>
  <si>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</si>
  <si>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</si>
  <si>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</si>
  <si>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</si>
  <si>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</si>
  <si>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</si>
  <si>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</si>
  <si>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</si>
  <si>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</si>
  <si>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</si>
  <si>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</si>
  <si>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</si>
  <si>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</si>
  <si>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</si>
  <si>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</si>
  <si>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</si>
  <si>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</si>
  <si>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</si>
  <si>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</si>
  <si>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</si>
  <si>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</si>
  <si>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</si>
  <si>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</si>
  <si>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</si>
  <si>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</si>
  <si>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</si>
  <si>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</si>
  <si>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</si>
  <si>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</si>
  <si>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</si>
  <si>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</si>
  <si>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</si>
  <si>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</si>
  <si>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</si>
  <si>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</si>
  <si>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</si>
  <si>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</si>
  <si>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</si>
  <si>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</si>
  <si>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</si>
  <si>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</si>
  <si>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</si>
  <si>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</si>
  <si>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</si>
  <si>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</si>
  <si>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</si>
  <si>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</si>
  <si>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</si>
  <si>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</si>
  <si>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</si>
  <si>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</si>
  <si>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</si>
  <si>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</si>
  <si>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</si>
  <si>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</si>
  <si>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</si>
  <si>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</si>
  <si>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</si>
  <si>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</si>
  <si>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</si>
  <si>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</si>
  <si>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</si>
  <si>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</si>
  <si>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</si>
  <si>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</si>
  <si>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</si>
  <si>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</si>
  <si>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</si>
  <si>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</si>
  <si>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</si>
  <si>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</si>
  <si>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</si>
  <si>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</si>
  <si>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</si>
  <si>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</si>
  <si>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</si>
  <si>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</si>
  <si>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</si>
  <si>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</si>
  <si>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</si>
  <si>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</si>
  <si>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</si>
  <si>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</si>
  <si>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</si>
  <si>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</si>
  <si>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</si>
  <si>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</si>
  <si>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</si>
  <si>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</si>
  <si>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</si>
  <si>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</si>
  <si>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</si>
  <si>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</si>
  <si>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</si>
  <si>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</si>
  <si>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</si>
  <si>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</si>
  <si>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</si>
  <si>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</si>
  <si>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</si>
  <si>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</si>
  <si>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</si>
  <si>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</si>
  <si>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</si>
  <si>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</si>
  <si>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</si>
  <si>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</si>
  <si>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</si>
  <si>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</si>
  <si>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</si>
  <si>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</si>
  <si>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</si>
  <si>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</si>
  <si>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</si>
  <si>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</si>
  <si>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</si>
  <si>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</si>
  <si>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</si>
  <si>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</si>
  <si>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</si>
  <si>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</si>
  <si>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</si>
  <si>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</si>
  <si>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</si>
  <si>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</si>
  <si>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</si>
  <si>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</si>
  <si>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</si>
  <si>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</si>
  <si>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</si>
  <si>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</si>
  <si>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</si>
  <si>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</si>
  <si>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</si>
  <si>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</si>
  <si>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</si>
  <si>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</si>
  <si>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</si>
  <si>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</si>
  <si>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dc:provenance</t>
  </si>
  <si>
    <t>dwc:occurrenceStatus</t>
  </si>
  <si>
    <t>ac:caption | dcterms:description</t>
  </si>
  <si>
    <t>dcterms:source</t>
  </si>
  <si>
    <t>Reihung</t>
  </si>
  <si>
    <t>geordnet</t>
  </si>
  <si>
    <t>bestätigt durch</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</si>
  <si>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</si>
  <si>
    <r>
      <t>Die eigentliche Datenfelderbenennung, die Auswahlstufen und die Erforderlichkeitsstufe sind so gadacht, daß sie im Blatt »Feldübersetzungen« begrifflich gepflegt werden, und von dort aus über Formel-Bezüge (…) im Datenblatt »Saatgutaufsammlung« wirksam angewendet werden. Die Zeile »</t>
    </r>
    <r>
      <rPr>
        <i/>
        <sz val="11"/>
        <color theme="1"/>
        <rFont val="Cambria"/>
        <family val="1"/>
      </rPr>
      <t>fachsprachlich, BG XXX</t>
    </r>
    <r>
      <rPr>
        <sz val="11"/>
        <color theme="1"/>
        <rFont val="Cambria"/>
        <family val="1"/>
      </rPr>
      <t>« ist für den eigenen Botanischer Garten vorgedacht, und kann in »fachsprachlich, BG Regensburg« o.ä. angeglichen werden.</t>
    </r>
  </si>
  <si>
    <t>Wozu gibt es eine Übersetzung »fachsprachlich, semantisch«?</t>
  </si>
  <si>
    <r>
      <t xml:space="preserve">»fachsprachlich, semantisch« ist gedacht für Schnellauswertungen in den Pivottabellen/ Gliedertabellen, wo man die erzeugten Spalten annähernd wie Sätze lesen können kann, ohne eine Riesenumschreibarbeit der Spalten tun zu müssen, z.B. »Anzahl von … </t>
    </r>
    <r>
      <rPr>
        <i/>
        <sz val="11"/>
        <color theme="1"/>
        <rFont val="Cambria"/>
        <family val="1"/>
      </rPr>
      <t>hat Rote Liste Einstufung</t>
    </r>
    <r>
      <rPr>
        <sz val="11"/>
        <color theme="1"/>
        <rFont val="Cambria"/>
        <family val="1"/>
      </rPr>
      <t xml:space="preserve"> … </t>
    </r>
    <r>
      <rPr>
        <i/>
        <sz val="11"/>
        <color theme="1"/>
        <rFont val="Cambria"/>
        <family val="1"/>
      </rPr>
      <t>ist Verantwortungsart</t>
    </r>
    <r>
      <rPr>
        <sz val="11"/>
        <color theme="1"/>
        <rFont val="Cambria"/>
        <family val="1"/>
      </rPr>
      <t xml:space="preserve">: Rhynchospora alba, hat Rote Liste Einstufung: 3 – gefährdet: → 3« anstatt »Anzahl von … </t>
    </r>
    <r>
      <rPr>
        <i/>
        <sz val="11"/>
        <color theme="1"/>
        <rFont val="Cambria"/>
        <family val="1"/>
      </rPr>
      <t>Rote Liste Einstufung</t>
    </r>
    <r>
      <rPr>
        <sz val="11"/>
        <color theme="1"/>
        <rFont val="Cambria"/>
        <family val="1"/>
      </rPr>
      <t xml:space="preserve"> … </t>
    </r>
    <r>
      <rPr>
        <i/>
        <sz val="11"/>
        <color theme="1"/>
        <rFont val="Cambria"/>
        <family val="1"/>
      </rPr>
      <t>Verantwortungsart</t>
    </r>
    <r>
      <rPr>
        <sz val="11"/>
        <color theme="1"/>
        <rFont val="Cambria"/>
        <family val="1"/>
      </rPr>
      <t>: Rhynchospora alba, Rote Liste Einstufung: 3 – gefährdet: → 3«. Es ist gut möglich, daß die semantische Begrifflichkeit weiter verbessert werden muß.</t>
    </r>
  </si>
  <si>
    <t>Wozu gibt es eine Übersetzung »verdeutscht«?</t>
  </si>
  <si>
    <r>
      <t>Die Übersetzung »verdeutscht« will der eigentlichen Begriffsklärung dienen, oder daß man  Fachbegriffe auch allgemeinverständlich auszudrücken fähig bleibt … ;-). Beispiel: ‚</t>
    </r>
    <r>
      <rPr>
        <i/>
        <sz val="11"/>
        <color theme="1"/>
        <rFont val="Cambria"/>
        <family val="1"/>
      </rPr>
      <t>Exposition‘</t>
    </r>
    <r>
      <rPr>
        <sz val="11"/>
        <color theme="1"/>
        <rFont val="Cambria"/>
        <family val="1"/>
      </rPr>
      <t xml:space="preserve"> ist buchstäblich die Ausstellung, das (Her)Ausstellen, wir könnten sagen das Herausgestelltsein, oder das Sich-Heraus-Stellen (?der Pflanze), und es sind nun Daten eingetragen wie Exposition: N(orden), S(üden) usw., und begrifflich können wir die Frage stellen: Was wollen wir tatsächlich beschreiben? – das Heraustreiben der Pflanze (=die eigentliche Exposition) oder das Einwirken auf die Pflanze, das sind beträchtlich verschiedene Sichtweisen. Den Dateneinträgen nach zu urteilen will wahrscheinlich die ‚</t>
    </r>
    <r>
      <rPr>
        <i/>
        <sz val="11"/>
        <color theme="1"/>
        <rFont val="Cambria"/>
        <family val="1"/>
      </rPr>
      <t>Vorherrschende Himmelsrichtung‘</t>
    </r>
    <r>
      <rPr>
        <sz val="11"/>
        <color theme="1"/>
        <rFont val="Cambria"/>
        <family val="1"/>
      </rPr>
      <t xml:space="preserve"> beschrieben werden, also der Einfluß, das Wirken auf die Pflanze, und weniger wie die Pflanze sich (von sich aus) expositioniert – wer weiß, das ist ja Forschung. Rein begrifflich wäre »Exposition: von Felswasser betropft« auch denkbar: = die Pflanze ist dem Felswasser ausgesetzt, expositioniert (oder bevorzugt gar diese Art dieses Ausgesetztseins ;-) …) – und die Übersetzung »verdeutscht« kann hierzu als eigener Übersetzungsraum klärend beitragen. Es ist unmöglich, alle Begriffe verdeutschen zu wollen, doch hilft dieser Gedankengang deutlich zum Wesentlichen des Begriffes zu finden, oder auch fähig zu bleiben, Fachliches in allgemeinverständlicher Sprache möglichst gleichwertig auszudrücken.</t>
    </r>
  </si>
  <si>
    <t>dwc:recordNumber</t>
  </si>
  <si>
    <t>dcterms:modified | dwc:modified</t>
  </si>
  <si>
    <t>? | https://schema.org/Permit → identifier</t>
  </si>
  <si>
    <t>?dwc:collectionCode</t>
  </si>
  <si>
    <t>geeignete Datenkonzepte zusammensuchen; ZÄHLENWENN bedingte Formatierung ergänzen für fragliche Einträge hervorzuheben</t>
  </si>
  <si>
    <t>prov:wasGeneratedBy</t>
  </si>
  <si>
    <r>
      <t>=</t>
    </r>
    <r>
      <rPr>
        <sz val="11"/>
        <color theme="8" tint="-0.249977111117893"/>
        <rFont val="Courier New"/>
        <family val="3"/>
      </rPr>
      <t>ZÄHLENWENN</t>
    </r>
    <r>
      <rPr>
        <sz val="11"/>
        <color theme="1"/>
        <rFont val="Courier New"/>
        <family val="3"/>
      </rPr>
      <t>(C3; "~?*")&gt;0</t>
    </r>
  </si>
  <si>
    <t>Fragliche Begriffe hervorheben (Arbeitsblatt Feldübersetzungen)</t>
  </si>
  <si>
    <t>Absicht: alles finden, was in einer Zelle mit einem Fragezeichen beginnt, denn das sind vorzugsweise fragliche Begriffe, noch ungeklärte Einträge</t>
  </si>
  <si>
    <t>dcterms:created | dcmi:dateSubmitted</t>
  </si>
  <si>
    <t>dwc:taxonID</t>
  </si>
  <si>
    <t>dwc:specificEpithet</t>
  </si>
  <si>
    <t>dwc:scientificNameAuthorship</t>
  </si>
  <si>
    <t>dwc:acceptedNameUsage | deprecated:dwc:binomial</t>
  </si>
  <si>
    <t>dwc:vernacularName@de</t>
  </si>
  <si>
    <t>?dwc:recordNumber</t>
  </si>
  <si>
    <t>?dwc:collectionID | ?dcat:record</t>
  </si>
  <si>
    <t>IPEN</t>
  </si>
  <si>
    <t>International Plant Exchange Network (Internationales Pflanzen-Austausch-Netzwerk)</t>
  </si>
  <si>
    <t>?dwc:recordedBy | ?dcterms:contributor</t>
  </si>
  <si>
    <t>?dwc:recordedBy | ?dcterms:creator</t>
  </si>
  <si>
    <t>?dwciri:inCollection | ?dwciri:inDataset</t>
  </si>
  <si>
    <t>Verknüpfung zur Doku der Vokabularien dokumentieren</t>
  </si>
  <si>
    <t>?dcterms:creator</t>
  </si>
  <si>
    <t>?adms:status</t>
  </si>
  <si>
    <t>dwc:decimalLatitude</t>
  </si>
  <si>
    <t>dwc:decimalLongitude</t>
  </si>
  <si>
    <t>dwc:geodeticDatum</t>
  </si>
  <si>
    <t>?dwc:verbatimLongitude</t>
  </si>
  <si>
    <t>?dwc:verbatimLatitude</t>
  </si>
  <si>
    <t>?dwc:verbatimCoordinates</t>
  </si>
  <si>
    <t>dwc:coordinateUncertaintyInMeters</t>
  </si>
  <si>
    <t>http://dcat-ap.de/def/politicalGeocoding/stateKey</t>
  </si>
  <si>
    <t>http://dcat-ap.de/def/politicalGeocoding/districtKey</t>
  </si>
  <si>
    <t>https://www.dcat-ap.de/def/politicalGeocoding/regionalKey</t>
  </si>
  <si>
    <t>?dwc:SamplingLocationRemarks</t>
  </si>
  <si>
    <t>?dwc:ownerInstitutionCode</t>
  </si>
  <si>
    <t>dwc:locationID</t>
  </si>
  <si>
    <t>dcterms:Location | dwc:locationRemarks</t>
  </si>
  <si>
    <t>?dwc:locationAttributes</t>
  </si>
  <si>
    <t>?dwc:SamplingLocation | ?dwc:habitat</t>
  </si>
  <si>
    <t>dwc:individualCount</t>
  </si>
  <si>
    <t>dwc:occurrenceRemarks</t>
  </si>
  <si>
    <t>dwc:SamplingLocationRemarks</t>
  </si>
  <si>
    <t>?dwc:eventRemarks</t>
  </si>
  <si>
    <t>?dwc:lifeStage | ?dwc:vitality</t>
  </si>
  <si>
    <t>? https://cropontology.org/term/CO_366:0000340</t>
  </si>
  <si>
    <t>?sosa:hasSample</t>
  </si>
  <si>
    <t>? http://w3id.org/glosis/model/codelists/physioChemicalPropertyCode-pH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</si>
</sst>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51"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
      <sz val="11"/>
      <color theme="8" tint="-0.249977111117893"/>
      <name val="Courier New"/>
      <family val="3"/>
    </font>
    <font>
      <sz val="9"/>
      <color indexed="81"/>
      <name val="Segoe UI"/>
      <charset val="1"/>
    </font>
    <font>
      <b/>
      <sz val="9"/>
      <color indexed="81"/>
      <name val="Segoe UI"/>
      <charset val="1"/>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4" borderId="0" xfId="3" applyFont="1" applyFill="1" applyBorder="1" applyAlignment="1" applyProtection="1"/>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35">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7"/>
  <sheetViews>
    <sheetView showOutlineSymbols="0" workbookViewId="0">
      <selection activeCell="B3" sqref="B3"/>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1312</v>
      </c>
    </row>
    <row r="3" spans="1:3" x14ac:dyDescent="0.25">
      <c r="A3" t="s">
        <v>0</v>
      </c>
      <c r="B3" s="2" t="s">
        <v>1</v>
      </c>
    </row>
    <row r="4" spans="1:3" ht="113.25" customHeight="1" x14ac:dyDescent="0.25"/>
    <row r="5" spans="1:3" x14ac:dyDescent="0.25">
      <c r="A5" s="1" t="s">
        <v>2</v>
      </c>
    </row>
    <row r="6" spans="1:3" ht="75.75" customHeight="1" x14ac:dyDescent="0.25">
      <c r="A6" s="88" t="s">
        <v>1306</v>
      </c>
      <c r="B6" s="88"/>
      <c r="C6" s="88"/>
    </row>
    <row r="7" spans="1:3" ht="126" customHeight="1" x14ac:dyDescent="0.25">
      <c r="A7" s="88" t="s">
        <v>1341</v>
      </c>
      <c r="B7" s="88"/>
      <c r="C7" s="88"/>
    </row>
    <row r="8" spans="1:3" ht="81.75" customHeight="1" x14ac:dyDescent="0.25">
      <c r="A8" s="88" t="s">
        <v>1342</v>
      </c>
      <c r="B8" s="88"/>
      <c r="C8" s="88"/>
    </row>
    <row r="9" spans="1:3" ht="63" customHeight="1" x14ac:dyDescent="0.25">
      <c r="A9" s="88" t="s">
        <v>1300</v>
      </c>
      <c r="B9" s="88"/>
      <c r="C9" s="88"/>
    </row>
    <row r="11" spans="1:3" ht="15" customHeight="1" x14ac:dyDescent="0.25">
      <c r="A11" s="1" t="s">
        <v>965</v>
      </c>
    </row>
    <row r="12" spans="1:3" ht="15" customHeight="1" x14ac:dyDescent="0.25">
      <c r="A12" s="77" t="s">
        <v>1364</v>
      </c>
      <c r="B12" s="77" t="s">
        <v>1365</v>
      </c>
    </row>
    <row r="13" spans="1:3" ht="15" customHeight="1" x14ac:dyDescent="0.25">
      <c r="A13" s="77" t="s">
        <v>966</v>
      </c>
      <c r="B13" s="77" t="s">
        <v>967</v>
      </c>
    </row>
    <row r="17" spans="1:1" ht="15" customHeight="1" x14ac:dyDescent="0.25">
      <c r="A17"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workbookViewId="0">
      <selection activeCell="A2" sqref="A2"/>
    </sheetView>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Aufnahmedatum</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der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Datenherkunft</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Bestätigt durch</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Bestätigungsdatum</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Datensatz erstellt durch</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Kennziffer des Importvorgangs</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Bearbeitungsstatus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Verantwortungsart</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Gattung</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Autor</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Deutscher Artname</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Taxnr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Bestimmung (sicher/unsicher)</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(Einstufung)</v>
      </c>
      <c r="R1" s="84"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Rote Liste (Kürzel)</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Begleitarten</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Projektregion (Kürzel)</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Akzession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 / IPEN Kennung</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Interne Akzessionsnummer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Verknüpftes Forschungsobjekt (ID)</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(Typ)</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Forschungsobjekt (Vorschaubild)</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Externe ID des Datensatzes</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Bezug des Sammlungsobjektes</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verantwortlicher Sammler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Mitbeobachter</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Sammelnummer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Einzelproben</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Bundesland</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Landkreis</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Gemeinde / Stadt</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Fundort</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Anmerkungen zum Fundort</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Schutzgebietskategorie</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Naturraum</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Breitengrad (° ′ ″, engl.)</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Längengrad (° ′ ″, engl.)</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(N)</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Dezimalpunktkoordinate (E)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Daten schutzwürdig?</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Ungenauigkeit</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Höhenlage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Hangneigung</v>
      </c>
      <c r="AX1" s="83"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Standortbeschreibung</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Standort-Code</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Sammelstrategie</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Biotoptyp</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Biotopzustand</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EUNIS-Habitattyp</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Landnutzung Code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?Aufnahmemethode? Oder Sammelhäufigkeit</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Saatgutbeprobung/keine Saatgutbeprobung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Keine Saatgutbeprobung - Anderer Grund</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Null-Nachweis</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Art gefunden?</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vorhandener Individuen</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beprobter Pflanzen</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Pflanzen mit reifen Früchten</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Anzahl Samen</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Samen od. Früchte vom Boden aufgelesen?</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Phänologischer Zustand</v>
      </c>
      <c r="BS1" s="82"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Bodenart</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Wert</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Bodensammlung?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Aktuelle Pflegemaßnahmen</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Pflege-/Managementmaßnahmen</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Notwendige Pflege-/ Managementmaßnahmen</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Sonstige Notwendige Pflege/-Managementmaßnahmen</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Gefährdungsursachen sonstige</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Eigentumsverhältnisse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Art-Beobachtung</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Kommentar zur Aufnahme</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Notizen zur Geländearbeit</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Bemerkungen</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Keimversuch?</v>
      </c>
    </row>
    <row r="2" spans="1:86" x14ac:dyDescent="0.25">
      <c r="A2" s="50" t="s">
        <v>335</v>
      </c>
      <c r="B2" s="51">
        <v>41907</v>
      </c>
      <c r="C2" s="51" t="s">
        <v>509</v>
      </c>
      <c r="D2" s="51"/>
      <c r="E2" s="51"/>
      <c r="F2" s="51"/>
      <c r="G2" s="51"/>
      <c r="H2" s="51"/>
      <c r="I2" s="51"/>
      <c r="J2" s="52" t="str">
        <f>_xlfn.CONCAT(TRIM($K2)," ",TRIM($L2))</f>
        <v>Scabiosa canescens</v>
      </c>
      <c r="K2" s="53" t="s">
        <v>336</v>
      </c>
      <c r="L2" s="53" t="s">
        <v>337</v>
      </c>
      <c r="M2" s="53"/>
      <c r="N2" s="53"/>
      <c r="O2" s="53"/>
      <c r="P2" s="53"/>
      <c r="Q2" s="53" t="s">
        <v>1283</v>
      </c>
      <c r="R2" s="54"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3"/>
      <c r="T2" s="53" t="s">
        <v>1013</v>
      </c>
      <c r="U2" s="53" t="s">
        <v>338</v>
      </c>
      <c r="V2" s="53" t="str">
        <f t="shared" ref="V2:V9" si="0">_xlfn.CONCAT("Akzessionsnummer: ",W2,"; ","IPEN: ",AA2)</f>
        <v>Akzessionsnummer: 001-40-14-10; IPEN: DE-1-B-0014014</v>
      </c>
      <c r="W2" s="53" t="s">
        <v>339</v>
      </c>
      <c r="X2" s="54" t="s">
        <v>340</v>
      </c>
      <c r="Y2" s="54" t="s">
        <v>341</v>
      </c>
      <c r="Z2" s="55" t="s">
        <v>342</v>
      </c>
      <c r="AA2" s="53" t="s">
        <v>343</v>
      </c>
      <c r="AB2" s="53" t="s">
        <v>344</v>
      </c>
      <c r="AC2" s="53" t="s">
        <v>345</v>
      </c>
      <c r="AD2" s="53" t="s">
        <v>346</v>
      </c>
      <c r="AE2" s="53">
        <v>14180</v>
      </c>
      <c r="AF2" s="53"/>
      <c r="AG2" s="53" t="s">
        <v>347</v>
      </c>
      <c r="AH2" s="53" t="s">
        <v>348</v>
      </c>
      <c r="AI2" s="53" t="s">
        <v>349</v>
      </c>
      <c r="AJ2" s="53" t="s">
        <v>350</v>
      </c>
      <c r="AK2" s="53"/>
      <c r="AL2" s="53"/>
      <c r="AM2" s="53"/>
      <c r="AN2" s="53" t="s">
        <v>351</v>
      </c>
      <c r="AO2" s="53" t="s">
        <v>352</v>
      </c>
      <c r="AP2" s="53" t="s">
        <v>353</v>
      </c>
      <c r="AQ2" s="53" t="s">
        <v>354</v>
      </c>
      <c r="AR2" s="56"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6"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6"/>
      <c r="AU2" s="56"/>
      <c r="AV2" s="53">
        <v>170</v>
      </c>
      <c r="AW2" s="53"/>
      <c r="AX2" s="54" t="str" cm="1">
        <f t="array" ref="AX2">_xlfn.LET(_xlpm.ZeWert, $AW2, _xlpm.ÜbsSuchBereich, Datenwertübersetzung!$C$31:$G$31, _xlpm.ÜbsFindBereich,Datenwertübersetzung!$C$32:$G$32, _xlpm.FallsNichtsGefunden, "", _xlfn.XLOOKUP(_xlpm.ZeWert, _xlpm.ÜbsSuchBereich, _xlpm.ÜbsFindBereich, _xlpm.FallsNichtsGefunden) )</f>
        <v/>
      </c>
      <c r="AY2" s="53"/>
      <c r="AZ2" s="53" t="s">
        <v>355</v>
      </c>
      <c r="BA2" s="53"/>
      <c r="BB2" s="53"/>
      <c r="BC2" s="53"/>
      <c r="BD2" s="53"/>
      <c r="BE2" s="53"/>
      <c r="BF2" s="53" t="s">
        <v>1213</v>
      </c>
      <c r="BG2" s="53"/>
      <c r="BH2" s="51"/>
      <c r="BI2" s="51"/>
      <c r="BJ2" s="51"/>
      <c r="BK2" s="53"/>
      <c r="BL2" s="53"/>
      <c r="BM2" s="57" t="s">
        <v>356</v>
      </c>
      <c r="BN2" s="57"/>
      <c r="BO2" s="57" t="s">
        <v>357</v>
      </c>
      <c r="BP2" s="57"/>
      <c r="BQ2" s="57"/>
      <c r="BR2" s="52" t="s">
        <v>16</v>
      </c>
      <c r="BS2" s="52"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2"/>
      <c r="BU2" s="52"/>
      <c r="BV2" s="52"/>
      <c r="BW2" s="52"/>
      <c r="BX2" s="52"/>
      <c r="BY2" s="52"/>
      <c r="BZ2" s="52"/>
      <c r="CA2" s="52"/>
      <c r="CB2" s="52"/>
      <c r="CC2" s="52"/>
      <c r="CD2" s="52"/>
      <c r="CE2" s="52"/>
      <c r="CF2" s="52"/>
      <c r="CG2" s="53"/>
      <c r="CH2" s="79"/>
    </row>
    <row r="3" spans="1:86" x14ac:dyDescent="0.25">
      <c r="A3" s="58" t="s">
        <v>358</v>
      </c>
      <c r="B3" s="59">
        <v>42264</v>
      </c>
      <c r="C3" s="59" t="s">
        <v>509</v>
      </c>
      <c r="D3" s="59"/>
      <c r="E3" s="59"/>
      <c r="F3" s="59"/>
      <c r="G3" s="59"/>
      <c r="H3" s="59"/>
      <c r="I3" s="59"/>
      <c r="J3" s="60" t="str">
        <f t="shared" ref="J3:J9" si="1">_xlfn.CONCAT(TRIM($K3)," ",TRIM($L3))</f>
        <v>Rhynchospora alba</v>
      </c>
      <c r="K3" s="61" t="s">
        <v>359</v>
      </c>
      <c r="L3" s="61" t="s">
        <v>360</v>
      </c>
      <c r="M3" s="61"/>
      <c r="N3" s="61"/>
      <c r="O3" s="61"/>
      <c r="P3" s="61"/>
      <c r="Q3" s="61" t="s">
        <v>1283</v>
      </c>
      <c r="R3" s="62"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1"/>
      <c r="T3" s="61" t="s">
        <v>1013</v>
      </c>
      <c r="U3" s="61" t="s">
        <v>361</v>
      </c>
      <c r="V3" s="61" t="str">
        <f t="shared" si="0"/>
        <v>Akzessionsnummer: 035-74-15-10; IPEN: DE-1-B-0357415</v>
      </c>
      <c r="W3" s="61" t="s">
        <v>362</v>
      </c>
      <c r="X3" s="62"/>
      <c r="Y3" s="62"/>
      <c r="Z3" s="60"/>
      <c r="AA3" s="61" t="s">
        <v>363</v>
      </c>
      <c r="AB3" s="61" t="s">
        <v>344</v>
      </c>
      <c r="AC3" s="61" t="s">
        <v>345</v>
      </c>
      <c r="AD3" s="61" t="s">
        <v>364</v>
      </c>
      <c r="AE3" s="61">
        <v>15161</v>
      </c>
      <c r="AF3" s="61"/>
      <c r="AG3" s="61" t="s">
        <v>365</v>
      </c>
      <c r="AH3" s="61" t="s">
        <v>366</v>
      </c>
      <c r="AI3" s="61" t="s">
        <v>367</v>
      </c>
      <c r="AJ3" s="61" t="s">
        <v>368</v>
      </c>
      <c r="AK3" s="61"/>
      <c r="AL3" s="61" t="s">
        <v>369</v>
      </c>
      <c r="AM3" s="61"/>
      <c r="AN3" s="61" t="s">
        <v>370</v>
      </c>
      <c r="AO3" s="61" t="s">
        <v>371</v>
      </c>
      <c r="AP3" s="61" t="s">
        <v>372</v>
      </c>
      <c r="AQ3" s="61" t="s">
        <v>373</v>
      </c>
      <c r="AR3" s="63"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3"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3"/>
      <c r="AU3" s="63"/>
      <c r="AV3" s="61">
        <v>60</v>
      </c>
      <c r="AW3" s="61"/>
      <c r="AX3" s="62"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1"/>
      <c r="AZ3" s="61" t="s">
        <v>374</v>
      </c>
      <c r="BA3" s="61"/>
      <c r="BB3" s="61"/>
      <c r="BC3" s="61"/>
      <c r="BD3" s="61"/>
      <c r="BE3" s="61"/>
      <c r="BF3" s="61" t="s">
        <v>1214</v>
      </c>
      <c r="BG3" s="61"/>
      <c r="BH3" s="59"/>
      <c r="BI3" s="59"/>
      <c r="BJ3" s="59"/>
      <c r="BK3" s="61"/>
      <c r="BL3" s="61"/>
      <c r="BM3" s="64" t="s">
        <v>356</v>
      </c>
      <c r="BN3" s="64"/>
      <c r="BO3" s="64" t="s">
        <v>357</v>
      </c>
      <c r="BP3" s="64"/>
      <c r="BQ3" s="64"/>
      <c r="BR3" s="60" t="s">
        <v>18</v>
      </c>
      <c r="BS3" s="60"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60"/>
      <c r="BU3" s="60"/>
      <c r="BV3" s="60"/>
      <c r="BW3" s="60"/>
      <c r="BX3" s="60"/>
      <c r="BY3" s="60"/>
      <c r="BZ3" s="60"/>
      <c r="CA3" s="60"/>
      <c r="CB3" s="60"/>
      <c r="CC3" s="60"/>
      <c r="CD3" s="60"/>
      <c r="CE3" s="60"/>
      <c r="CF3" s="60"/>
      <c r="CG3" s="61"/>
      <c r="CH3" s="80"/>
    </row>
    <row r="4" spans="1:86" x14ac:dyDescent="0.25">
      <c r="A4" s="58" t="s">
        <v>358</v>
      </c>
      <c r="B4" s="59">
        <v>42289</v>
      </c>
      <c r="C4" s="59" t="s">
        <v>509</v>
      </c>
      <c r="D4" s="59"/>
      <c r="E4" s="59"/>
      <c r="F4" s="59"/>
      <c r="G4" s="59"/>
      <c r="H4" s="59"/>
      <c r="I4" s="59"/>
      <c r="J4" s="60" t="str">
        <f t="shared" si="1"/>
        <v>Scabiosa canescens</v>
      </c>
      <c r="K4" s="61" t="s">
        <v>336</v>
      </c>
      <c r="L4" s="61" t="s">
        <v>337</v>
      </c>
      <c r="M4" s="61"/>
      <c r="N4" s="61"/>
      <c r="O4" s="61"/>
      <c r="P4" s="61"/>
      <c r="Q4" s="61" t="s">
        <v>1283</v>
      </c>
      <c r="R4" s="62"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1"/>
      <c r="T4" s="61" t="s">
        <v>1013</v>
      </c>
      <c r="U4" s="61" t="s">
        <v>375</v>
      </c>
      <c r="V4" s="61" t="str">
        <f t="shared" si="0"/>
        <v>Akzessionsnummer: 035-96-15-10; IPEN: DE-1-B-0359615</v>
      </c>
      <c r="W4" s="61" t="s">
        <v>376</v>
      </c>
      <c r="X4" s="62" t="s">
        <v>377</v>
      </c>
      <c r="Y4" s="62" t="s">
        <v>341</v>
      </c>
      <c r="Z4" s="65" t="s">
        <v>378</v>
      </c>
      <c r="AA4" s="61" t="s">
        <v>379</v>
      </c>
      <c r="AB4" s="61" t="s">
        <v>344</v>
      </c>
      <c r="AC4" s="61" t="s">
        <v>345</v>
      </c>
      <c r="AD4" s="60"/>
      <c r="AE4" s="61">
        <v>15187</v>
      </c>
      <c r="AF4" s="61"/>
      <c r="AG4" s="61" t="s">
        <v>365</v>
      </c>
      <c r="AH4" s="61" t="s">
        <v>380</v>
      </c>
      <c r="AI4" s="61" t="s">
        <v>381</v>
      </c>
      <c r="AJ4" s="61" t="s">
        <v>382</v>
      </c>
      <c r="AK4" s="61"/>
      <c r="AL4" s="61"/>
      <c r="AM4" s="61"/>
      <c r="AN4" s="61" t="s">
        <v>383</v>
      </c>
      <c r="AO4" s="61" t="s">
        <v>384</v>
      </c>
      <c r="AP4" s="61" t="s">
        <v>385</v>
      </c>
      <c r="AQ4" s="61" t="s">
        <v>386</v>
      </c>
      <c r="AR4" s="63"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3"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3"/>
      <c r="AU4" s="63"/>
      <c r="AV4" s="61">
        <v>30</v>
      </c>
      <c r="AW4" s="61"/>
      <c r="AX4" s="62"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1" t="s">
        <v>1091</v>
      </c>
      <c r="AZ4" s="61" t="s">
        <v>388</v>
      </c>
      <c r="BA4" s="61"/>
      <c r="BB4" s="61"/>
      <c r="BC4" s="61"/>
      <c r="BD4" s="61"/>
      <c r="BE4" s="61"/>
      <c r="BF4" s="61" t="s">
        <v>1213</v>
      </c>
      <c r="BG4" s="61"/>
      <c r="BH4" s="59"/>
      <c r="BI4" s="59"/>
      <c r="BJ4" s="59"/>
      <c r="BK4" s="61"/>
      <c r="BL4" s="61"/>
      <c r="BM4" s="64" t="s">
        <v>357</v>
      </c>
      <c r="BN4" s="64"/>
      <c r="BO4" s="64" t="s">
        <v>357</v>
      </c>
      <c r="BP4" s="64"/>
      <c r="BQ4" s="64"/>
      <c r="BR4" s="60" t="s">
        <v>16</v>
      </c>
      <c r="BS4" s="60"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60"/>
      <c r="BU4" s="60"/>
      <c r="BV4" s="60"/>
      <c r="BW4" s="60"/>
      <c r="BX4" s="60"/>
      <c r="BY4" s="60"/>
      <c r="BZ4" s="60"/>
      <c r="CA4" s="60"/>
      <c r="CB4" s="60"/>
      <c r="CC4" s="60"/>
      <c r="CD4" s="60"/>
      <c r="CE4" s="60"/>
      <c r="CF4" s="60"/>
      <c r="CG4" s="61"/>
      <c r="CH4" s="80"/>
    </row>
    <row r="5" spans="1:86" x14ac:dyDescent="0.25">
      <c r="A5" s="58" t="s">
        <v>335</v>
      </c>
      <c r="B5" s="59">
        <v>42634</v>
      </c>
      <c r="C5" s="59" t="s">
        <v>509</v>
      </c>
      <c r="D5" s="59"/>
      <c r="E5" s="59"/>
      <c r="F5" s="59"/>
      <c r="G5" s="59"/>
      <c r="H5" s="59"/>
      <c r="I5" s="59"/>
      <c r="J5" s="60" t="str">
        <f t="shared" si="1"/>
        <v>Scabiosa canescens</v>
      </c>
      <c r="K5" s="61" t="s">
        <v>336</v>
      </c>
      <c r="L5" s="61" t="s">
        <v>337</v>
      </c>
      <c r="M5" s="61"/>
      <c r="N5" s="61"/>
      <c r="O5" s="61"/>
      <c r="P5" s="61"/>
      <c r="Q5" s="61" t="s">
        <v>1283</v>
      </c>
      <c r="R5" s="62"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1"/>
      <c r="T5" s="61" t="s">
        <v>1013</v>
      </c>
      <c r="U5" s="61" t="s">
        <v>389</v>
      </c>
      <c r="V5" s="61" t="str">
        <f t="shared" si="0"/>
        <v>Akzessionsnummer: 080-83-16-10; IPEN: DE-1-B-0808316</v>
      </c>
      <c r="W5" s="61" t="s">
        <v>390</v>
      </c>
      <c r="X5" s="62" t="s">
        <v>391</v>
      </c>
      <c r="Y5" s="62" t="s">
        <v>341</v>
      </c>
      <c r="Z5" s="66" t="s">
        <v>392</v>
      </c>
      <c r="AA5" s="61" t="s">
        <v>393</v>
      </c>
      <c r="AB5" s="61" t="s">
        <v>344</v>
      </c>
      <c r="AC5" s="61" t="s">
        <v>345</v>
      </c>
      <c r="AD5" s="60"/>
      <c r="AE5" s="61">
        <v>16087</v>
      </c>
      <c r="AF5" s="61"/>
      <c r="AG5" s="61" t="s">
        <v>347</v>
      </c>
      <c r="AH5" s="61" t="s">
        <v>394</v>
      </c>
      <c r="AI5" s="61" t="s">
        <v>395</v>
      </c>
      <c r="AJ5" s="61" t="s">
        <v>396</v>
      </c>
      <c r="AK5" s="61"/>
      <c r="AL5" s="61"/>
      <c r="AM5" s="61"/>
      <c r="AN5" s="61" t="s">
        <v>397</v>
      </c>
      <c r="AO5" s="61"/>
      <c r="AP5" s="61" t="s">
        <v>398</v>
      </c>
      <c r="AQ5" s="61" t="s">
        <v>399</v>
      </c>
      <c r="AR5" s="63"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3"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3"/>
      <c r="AU5" s="63"/>
      <c r="AV5" s="61">
        <v>135</v>
      </c>
      <c r="AW5" s="61"/>
      <c r="AX5" s="62"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1" t="s">
        <v>217</v>
      </c>
      <c r="AZ5" s="61" t="s">
        <v>401</v>
      </c>
      <c r="BA5" s="61"/>
      <c r="BB5" s="61"/>
      <c r="BC5" s="61"/>
      <c r="BD5" s="61"/>
      <c r="BE5" s="61"/>
      <c r="BF5" s="61" t="s">
        <v>402</v>
      </c>
      <c r="BG5" s="61" t="s">
        <v>403</v>
      </c>
      <c r="BH5" s="59"/>
      <c r="BI5" s="59"/>
      <c r="BJ5" s="59"/>
      <c r="BK5" s="61"/>
      <c r="BL5" s="61"/>
      <c r="BM5" s="64" t="s">
        <v>357</v>
      </c>
      <c r="BN5" s="64"/>
      <c r="BO5" s="64" t="s">
        <v>357</v>
      </c>
      <c r="BP5" s="64"/>
      <c r="BQ5" s="64"/>
      <c r="BR5" s="60" t="s">
        <v>1149</v>
      </c>
      <c r="BS5" s="60"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60"/>
      <c r="BU5" s="60"/>
      <c r="BV5" s="60"/>
      <c r="BW5" s="60"/>
      <c r="BX5" s="60"/>
      <c r="BY5" s="60"/>
      <c r="BZ5" s="60"/>
      <c r="CA5" s="60"/>
      <c r="CB5" s="60"/>
      <c r="CC5" s="60"/>
      <c r="CD5" s="60"/>
      <c r="CE5" s="60"/>
      <c r="CF5" s="60"/>
      <c r="CG5" s="61" t="s">
        <v>404</v>
      </c>
      <c r="CH5" s="80"/>
    </row>
    <row r="6" spans="1:86" x14ac:dyDescent="0.25">
      <c r="A6" s="58" t="s">
        <v>335</v>
      </c>
      <c r="B6" s="59">
        <v>42999</v>
      </c>
      <c r="C6" s="59" t="s">
        <v>509</v>
      </c>
      <c r="D6" s="59"/>
      <c r="E6" s="59"/>
      <c r="F6" s="59"/>
      <c r="G6" s="59"/>
      <c r="H6" s="59"/>
      <c r="I6" s="59"/>
      <c r="J6" s="60" t="str">
        <f t="shared" si="1"/>
        <v>Rhynchospora alba</v>
      </c>
      <c r="K6" s="61" t="s">
        <v>359</v>
      </c>
      <c r="L6" s="61" t="s">
        <v>360</v>
      </c>
      <c r="M6" s="61"/>
      <c r="N6" s="61"/>
      <c r="O6" s="61"/>
      <c r="P6" s="61"/>
      <c r="Q6" s="61" t="s">
        <v>1283</v>
      </c>
      <c r="R6" s="62"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1"/>
      <c r="T6" s="61" t="s">
        <v>1013</v>
      </c>
      <c r="U6" s="61"/>
      <c r="V6" s="61" t="str">
        <f t="shared" si="0"/>
        <v>Akzessionsnummer: 083-55-17-10; IPEN: DE-1-B-0835517</v>
      </c>
      <c r="W6" s="61" t="s">
        <v>405</v>
      </c>
      <c r="X6" s="62" t="s">
        <v>406</v>
      </c>
      <c r="Y6" s="62" t="s">
        <v>341</v>
      </c>
      <c r="Z6" s="65" t="s">
        <v>407</v>
      </c>
      <c r="AA6" s="61" t="s">
        <v>408</v>
      </c>
      <c r="AB6" s="61" t="s">
        <v>344</v>
      </c>
      <c r="AC6" s="61" t="s">
        <v>345</v>
      </c>
      <c r="AD6" s="60"/>
      <c r="AE6" s="61">
        <v>17051</v>
      </c>
      <c r="AF6" s="61"/>
      <c r="AG6" s="61" t="s">
        <v>347</v>
      </c>
      <c r="AH6" s="61" t="s">
        <v>409</v>
      </c>
      <c r="AI6" s="61" t="s">
        <v>410</v>
      </c>
      <c r="AJ6" s="61" t="s">
        <v>411</v>
      </c>
      <c r="AK6" s="61"/>
      <c r="AL6" s="61" t="s">
        <v>411</v>
      </c>
      <c r="AM6" s="61"/>
      <c r="AN6" s="61" t="s">
        <v>412</v>
      </c>
      <c r="AO6" s="61"/>
      <c r="AP6" s="61" t="s">
        <v>413</v>
      </c>
      <c r="AQ6" s="61" t="s">
        <v>414</v>
      </c>
      <c r="AR6" s="63"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3"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3"/>
      <c r="AU6" s="63"/>
      <c r="AV6" s="61">
        <v>65</v>
      </c>
      <c r="AW6" s="61"/>
      <c r="AX6" s="62"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1"/>
      <c r="AZ6" s="61" t="s">
        <v>415</v>
      </c>
      <c r="BA6" s="61"/>
      <c r="BB6" s="61"/>
      <c r="BC6" s="61"/>
      <c r="BD6" s="61"/>
      <c r="BE6" s="61"/>
      <c r="BF6" s="61" t="s">
        <v>1214</v>
      </c>
      <c r="BG6" s="61"/>
      <c r="BH6" s="59"/>
      <c r="BI6" s="59"/>
      <c r="BJ6" s="59"/>
      <c r="BK6" s="61"/>
      <c r="BL6" s="61"/>
      <c r="BM6" s="64" t="s">
        <v>356</v>
      </c>
      <c r="BN6" s="64"/>
      <c r="BO6" s="64" t="s">
        <v>416</v>
      </c>
      <c r="BP6" s="64"/>
      <c r="BQ6" s="64"/>
      <c r="BR6" s="60" t="s">
        <v>18</v>
      </c>
      <c r="BS6" s="60"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60"/>
      <c r="BU6" s="60"/>
      <c r="BV6" s="60"/>
      <c r="BW6" s="60"/>
      <c r="BX6" s="60"/>
      <c r="BY6" s="60"/>
      <c r="BZ6" s="60"/>
      <c r="CA6" s="60"/>
      <c r="CB6" s="60"/>
      <c r="CC6" s="60"/>
      <c r="CD6" s="60"/>
      <c r="CE6" s="60"/>
      <c r="CF6" s="60"/>
      <c r="CG6" s="61" t="s">
        <v>417</v>
      </c>
      <c r="CH6" s="80"/>
    </row>
    <row r="7" spans="1:86" x14ac:dyDescent="0.25">
      <c r="A7" s="58" t="s">
        <v>418</v>
      </c>
      <c r="B7" s="59">
        <v>41563</v>
      </c>
      <c r="C7" s="59" t="s">
        <v>509</v>
      </c>
      <c r="D7" s="59"/>
      <c r="E7" s="59"/>
      <c r="F7" s="59"/>
      <c r="G7" s="59"/>
      <c r="H7" s="59"/>
      <c r="I7" s="59"/>
      <c r="J7" s="60" t="str">
        <f t="shared" si="1"/>
        <v>Rhynchospora alba</v>
      </c>
      <c r="K7" s="61" t="s">
        <v>359</v>
      </c>
      <c r="L7" s="61" t="s">
        <v>360</v>
      </c>
      <c r="M7" s="61"/>
      <c r="N7" s="61"/>
      <c r="O7" s="61"/>
      <c r="P7" s="61"/>
      <c r="Q7" s="61" t="s">
        <v>1283</v>
      </c>
      <c r="R7" s="62"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1"/>
      <c r="T7" s="61" t="s">
        <v>1013</v>
      </c>
      <c r="U7" s="61"/>
      <c r="V7" s="61" t="str">
        <f t="shared" si="0"/>
        <v>Akzessionsnummer: 146-08-13-10; IPEN: DE-1-B-1460813</v>
      </c>
      <c r="W7" s="61" t="s">
        <v>419</v>
      </c>
      <c r="X7" s="62"/>
      <c r="Y7" s="62"/>
      <c r="Z7" s="60"/>
      <c r="AA7" s="61" t="s">
        <v>420</v>
      </c>
      <c r="AB7" s="61"/>
      <c r="AC7" s="61" t="s">
        <v>345</v>
      </c>
      <c r="AD7" s="60"/>
      <c r="AE7" s="61">
        <v>13404</v>
      </c>
      <c r="AF7" s="61"/>
      <c r="AG7" s="61" t="s">
        <v>421</v>
      </c>
      <c r="AH7" s="61" t="s">
        <v>422</v>
      </c>
      <c r="AI7" s="61" t="s">
        <v>423</v>
      </c>
      <c r="AJ7" s="61" t="s">
        <v>424</v>
      </c>
      <c r="AK7" s="61" t="s">
        <v>428</v>
      </c>
      <c r="AL7" s="61"/>
      <c r="AM7" s="61"/>
      <c r="AN7" s="61" t="s">
        <v>425</v>
      </c>
      <c r="AO7" s="61"/>
      <c r="AP7" s="61" t="s">
        <v>426</v>
      </c>
      <c r="AQ7" s="61" t="s">
        <v>427</v>
      </c>
      <c r="AR7" s="63"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3"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3"/>
      <c r="AU7" s="63"/>
      <c r="AV7" s="61">
        <v>65</v>
      </c>
      <c r="AW7" s="61"/>
      <c r="AX7" s="62"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1"/>
      <c r="AZ7" s="61"/>
      <c r="BA7" s="61"/>
      <c r="BB7" s="61"/>
      <c r="BC7" s="61"/>
      <c r="BD7" s="61"/>
      <c r="BE7" s="61"/>
      <c r="BF7" s="61" t="s">
        <v>1214</v>
      </c>
      <c r="BG7" s="61"/>
      <c r="BH7" s="59"/>
      <c r="BI7" s="59"/>
      <c r="BJ7" s="59"/>
      <c r="BK7" s="61"/>
      <c r="BL7" s="61"/>
      <c r="BM7" s="64" t="s">
        <v>416</v>
      </c>
      <c r="BN7" s="64"/>
      <c r="BO7" s="64" t="s">
        <v>357</v>
      </c>
      <c r="BP7" s="64"/>
      <c r="BQ7" s="64"/>
      <c r="BR7" s="60" t="s">
        <v>18</v>
      </c>
      <c r="BS7" s="60"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60"/>
      <c r="BU7" s="60"/>
      <c r="BV7" s="60"/>
      <c r="BW7" s="60"/>
      <c r="BX7" s="60"/>
      <c r="BY7" s="60"/>
      <c r="BZ7" s="60"/>
      <c r="CA7" s="60"/>
      <c r="CB7" s="60"/>
      <c r="CC7" s="60"/>
      <c r="CD7" s="60"/>
      <c r="CE7" s="60"/>
      <c r="CF7" s="60"/>
      <c r="CG7" s="61"/>
      <c r="CH7" s="80"/>
    </row>
    <row r="8" spans="1:86" x14ac:dyDescent="0.25">
      <c r="A8" s="58" t="s">
        <v>429</v>
      </c>
      <c r="B8" s="59">
        <v>41569</v>
      </c>
      <c r="C8" s="59" t="s">
        <v>509</v>
      </c>
      <c r="D8" s="59"/>
      <c r="E8" s="59"/>
      <c r="F8" s="59"/>
      <c r="G8" s="59"/>
      <c r="H8" s="59"/>
      <c r="I8" s="59"/>
      <c r="J8" s="60" t="str">
        <f t="shared" si="1"/>
        <v>Scabiosa canescens</v>
      </c>
      <c r="K8" s="61" t="s">
        <v>430</v>
      </c>
      <c r="L8" s="61" t="s">
        <v>337</v>
      </c>
      <c r="M8" s="61"/>
      <c r="N8" s="61"/>
      <c r="O8" s="61"/>
      <c r="P8" s="61"/>
      <c r="Q8" s="61" t="s">
        <v>1283</v>
      </c>
      <c r="R8" s="62"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1"/>
      <c r="T8" s="61" t="s">
        <v>1013</v>
      </c>
      <c r="U8" s="61" t="s">
        <v>431</v>
      </c>
      <c r="V8" s="61" t="str">
        <f t="shared" si="0"/>
        <v>Akzessionsnummer: 146-11-13-10; IPEN: DE-1-B-1461113</v>
      </c>
      <c r="W8" s="61" t="s">
        <v>432</v>
      </c>
      <c r="X8" s="62" t="s">
        <v>433</v>
      </c>
      <c r="Y8" s="62" t="s">
        <v>341</v>
      </c>
      <c r="Z8" s="65" t="s">
        <v>434</v>
      </c>
      <c r="AA8" s="61" t="s">
        <v>435</v>
      </c>
      <c r="AB8" s="61"/>
      <c r="AC8" s="61" t="s">
        <v>345</v>
      </c>
      <c r="AD8" s="60"/>
      <c r="AE8" s="61">
        <v>13408</v>
      </c>
      <c r="AF8" s="61"/>
      <c r="AG8" s="61" t="s">
        <v>365</v>
      </c>
      <c r="AH8" s="61" t="s">
        <v>436</v>
      </c>
      <c r="AI8" s="61" t="s">
        <v>437</v>
      </c>
      <c r="AJ8" s="61" t="s">
        <v>438</v>
      </c>
      <c r="AK8" s="61" t="s">
        <v>355</v>
      </c>
      <c r="AL8" s="61"/>
      <c r="AM8" s="61"/>
      <c r="AN8" s="61" t="s">
        <v>439</v>
      </c>
      <c r="AO8" s="61"/>
      <c r="AP8" s="61" t="s">
        <v>440</v>
      </c>
      <c r="AQ8" s="61" t="s">
        <v>441</v>
      </c>
      <c r="AR8" s="63"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3"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3"/>
      <c r="AU8" s="63"/>
      <c r="AV8" s="61">
        <v>55</v>
      </c>
      <c r="AW8" s="61"/>
      <c r="AX8" s="62"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1"/>
      <c r="AZ8" s="61"/>
      <c r="BA8" s="61"/>
      <c r="BB8" s="61"/>
      <c r="BC8" s="61"/>
      <c r="BD8" s="61"/>
      <c r="BE8" s="61"/>
      <c r="BF8" s="61" t="s">
        <v>1215</v>
      </c>
      <c r="BG8" s="61"/>
      <c r="BH8" s="59"/>
      <c r="BI8" s="59"/>
      <c r="BJ8" s="59"/>
      <c r="BK8" s="61"/>
      <c r="BL8" s="61"/>
      <c r="BM8" s="64" t="s">
        <v>442</v>
      </c>
      <c r="BN8" s="64"/>
      <c r="BO8" s="64" t="s">
        <v>442</v>
      </c>
      <c r="BP8" s="64"/>
      <c r="BQ8" s="64"/>
      <c r="BR8" s="60" t="s">
        <v>18</v>
      </c>
      <c r="BS8" s="60"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60"/>
      <c r="BU8" s="60"/>
      <c r="BV8" s="60"/>
      <c r="BW8" s="60"/>
      <c r="BX8" s="60"/>
      <c r="BY8" s="60"/>
      <c r="BZ8" s="60"/>
      <c r="CA8" s="60"/>
      <c r="CB8" s="60"/>
      <c r="CC8" s="60"/>
      <c r="CD8" s="60"/>
      <c r="CE8" s="60"/>
      <c r="CF8" s="60"/>
      <c r="CG8" s="61"/>
      <c r="CH8" s="80"/>
    </row>
    <row r="9" spans="1:86" x14ac:dyDescent="0.25">
      <c r="A9" s="67" t="s">
        <v>429</v>
      </c>
      <c r="B9" s="68">
        <v>41569</v>
      </c>
      <c r="C9" s="68" t="s">
        <v>509</v>
      </c>
      <c r="D9" s="68"/>
      <c r="E9" s="68"/>
      <c r="F9" s="68"/>
      <c r="G9" s="68"/>
      <c r="H9" s="68"/>
      <c r="I9" s="68"/>
      <c r="J9" s="69" t="str">
        <f t="shared" si="1"/>
        <v>Scabiosa canescens</v>
      </c>
      <c r="K9" s="70" t="s">
        <v>430</v>
      </c>
      <c r="L9" s="70" t="s">
        <v>337</v>
      </c>
      <c r="M9" s="70"/>
      <c r="N9" s="70"/>
      <c r="O9" s="70"/>
      <c r="P9" s="70"/>
      <c r="Q9" s="70" t="s">
        <v>1283</v>
      </c>
      <c r="R9" s="71"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70"/>
      <c r="T9" s="70" t="s">
        <v>1013</v>
      </c>
      <c r="U9" s="70" t="s">
        <v>443</v>
      </c>
      <c r="V9" s="70" t="str">
        <f t="shared" si="0"/>
        <v>Akzessionsnummer: 146-12-13-10; IPEN: DE-1-B-1461213</v>
      </c>
      <c r="W9" s="70" t="s">
        <v>444</v>
      </c>
      <c r="X9" s="71" t="s">
        <v>445</v>
      </c>
      <c r="Y9" s="71" t="s">
        <v>341</v>
      </c>
      <c r="Z9" s="72" t="s">
        <v>446</v>
      </c>
      <c r="AA9" s="70" t="s">
        <v>447</v>
      </c>
      <c r="AB9" s="70"/>
      <c r="AC9" s="70" t="s">
        <v>345</v>
      </c>
      <c r="AD9" s="69"/>
      <c r="AE9" s="70">
        <v>13409</v>
      </c>
      <c r="AF9" s="70"/>
      <c r="AG9" s="70" t="s">
        <v>365</v>
      </c>
      <c r="AH9" s="70" t="s">
        <v>436</v>
      </c>
      <c r="AI9" s="70" t="s">
        <v>448</v>
      </c>
      <c r="AJ9" s="70" t="s">
        <v>449</v>
      </c>
      <c r="AK9" s="70" t="s">
        <v>452</v>
      </c>
      <c r="AL9" s="70"/>
      <c r="AM9" s="70"/>
      <c r="AN9" s="70" t="s">
        <v>439</v>
      </c>
      <c r="AO9" s="70" t="s">
        <v>450</v>
      </c>
      <c r="AP9" s="70" t="s">
        <v>1232</v>
      </c>
      <c r="AQ9" s="70" t="s">
        <v>451</v>
      </c>
      <c r="AR9" s="73"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3"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3"/>
      <c r="AU9" s="73"/>
      <c r="AV9" s="70">
        <v>55</v>
      </c>
      <c r="AW9" s="70" t="s">
        <v>1051</v>
      </c>
      <c r="AX9" s="71"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70"/>
      <c r="AZ9" s="70"/>
      <c r="BA9" s="70"/>
      <c r="BB9" s="70"/>
      <c r="BC9" s="70"/>
      <c r="BD9" s="70"/>
      <c r="BE9" s="70"/>
      <c r="BF9" s="70" t="s">
        <v>1215</v>
      </c>
      <c r="BG9" s="70"/>
      <c r="BH9" s="68"/>
      <c r="BI9" s="68"/>
      <c r="BJ9" s="68"/>
      <c r="BK9" s="70"/>
      <c r="BL9" s="70"/>
      <c r="BM9" s="74" t="s">
        <v>453</v>
      </c>
      <c r="BN9" s="74"/>
      <c r="BO9" s="74" t="s">
        <v>453</v>
      </c>
      <c r="BP9" s="74"/>
      <c r="BQ9" s="74"/>
      <c r="BR9" s="69" t="s">
        <v>18</v>
      </c>
      <c r="BS9" s="69"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9"/>
      <c r="BU9" s="69"/>
      <c r="BV9" s="69"/>
      <c r="BW9" s="69"/>
      <c r="BX9" s="69"/>
      <c r="BY9" s="69"/>
      <c r="BZ9" s="69"/>
      <c r="CA9" s="69"/>
      <c r="CB9" s="69"/>
      <c r="CC9" s="69"/>
      <c r="CD9" s="69"/>
      <c r="CE9" s="69"/>
      <c r="CF9" s="69"/>
      <c r="CG9" s="70"/>
      <c r="CH9" s="81"/>
    </row>
  </sheetData>
  <phoneticPr fontId="17" type="noConversion"/>
  <conditionalFormatting sqref="A1:CH9">
    <cfRule type="expression" dxfId="34" priority="5">
      <formula>_xlfn.ISFORMULA(A1)</formula>
    </cfRule>
  </conditionalFormatting>
  <conditionalFormatting sqref="B7">
    <cfRule type="expression" dxfId="33"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5">
        <v>41907</v>
      </c>
      <c r="B2" t="s">
        <v>454</v>
      </c>
      <c r="C2" t="s">
        <v>338</v>
      </c>
      <c r="D2" t="s">
        <v>343</v>
      </c>
      <c r="E2" t="s">
        <v>340</v>
      </c>
      <c r="F2" t="s">
        <v>341</v>
      </c>
      <c r="G2" t="s">
        <v>342</v>
      </c>
      <c r="H2" t="s">
        <v>455</v>
      </c>
      <c r="I2" t="s">
        <v>456</v>
      </c>
    </row>
    <row r="3" spans="1:9" x14ac:dyDescent="0.25">
      <c r="A3" s="45">
        <v>42289</v>
      </c>
      <c r="B3" t="s">
        <v>454</v>
      </c>
      <c r="C3" t="s">
        <v>375</v>
      </c>
      <c r="D3" t="s">
        <v>363</v>
      </c>
      <c r="E3" t="s">
        <v>377</v>
      </c>
      <c r="F3" t="s">
        <v>341</v>
      </c>
      <c r="G3" t="s">
        <v>378</v>
      </c>
      <c r="H3" t="s">
        <v>457</v>
      </c>
      <c r="I3" t="s">
        <v>458</v>
      </c>
    </row>
    <row r="4" spans="1:9" x14ac:dyDescent="0.25">
      <c r="A4" s="45">
        <v>42634</v>
      </c>
      <c r="B4" t="s">
        <v>454</v>
      </c>
      <c r="C4" t="s">
        <v>389</v>
      </c>
      <c r="D4" t="s">
        <v>393</v>
      </c>
      <c r="E4" t="s">
        <v>391</v>
      </c>
      <c r="F4" t="s">
        <v>341</v>
      </c>
      <c r="G4" t="s">
        <v>392</v>
      </c>
      <c r="H4" t="s">
        <v>459</v>
      </c>
      <c r="I4" t="s">
        <v>460</v>
      </c>
    </row>
    <row r="5" spans="1:9" x14ac:dyDescent="0.25">
      <c r="A5" s="45">
        <v>42999</v>
      </c>
      <c r="B5" t="s">
        <v>461</v>
      </c>
      <c r="C5" s="44"/>
      <c r="D5" t="s">
        <v>408</v>
      </c>
      <c r="E5" t="s">
        <v>406</v>
      </c>
      <c r="F5" t="s">
        <v>341</v>
      </c>
      <c r="G5" t="s">
        <v>407</v>
      </c>
      <c r="H5" t="s">
        <v>462</v>
      </c>
      <c r="I5" t="s">
        <v>463</v>
      </c>
    </row>
    <row r="6" spans="1:9" x14ac:dyDescent="0.25">
      <c r="A6" s="45">
        <v>41569</v>
      </c>
      <c r="B6" t="s">
        <v>454</v>
      </c>
      <c r="C6" t="s">
        <v>431</v>
      </c>
      <c r="D6" t="s">
        <v>435</v>
      </c>
      <c r="E6" t="s">
        <v>433</v>
      </c>
      <c r="F6" t="s">
        <v>341</v>
      </c>
      <c r="G6" t="s">
        <v>434</v>
      </c>
      <c r="H6" t="s">
        <v>464</v>
      </c>
      <c r="I6" t="s">
        <v>465</v>
      </c>
    </row>
    <row r="7" spans="1:9" x14ac:dyDescent="0.25">
      <c r="A7" s="45">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50"/>
  <sheetViews>
    <sheetView showOutlineSymbols="0" workbookViewId="0"/>
  </sheetViews>
  <sheetFormatPr baseColWidth="10" defaultRowHeight="15" x14ac:dyDescent="0.25"/>
  <cols>
    <col min="1" max="1" width="17.28515625" customWidth="1"/>
    <col min="2" max="2" width="82.85546875" style="75" customWidth="1"/>
    <col min="3" max="3" width="53" style="77" customWidth="1"/>
  </cols>
  <sheetData>
    <row r="1" spans="1:2" x14ac:dyDescent="0.25">
      <c r="A1" s="19" t="s">
        <v>1313</v>
      </c>
    </row>
    <row r="2" spans="1:2" ht="114" x14ac:dyDescent="0.25">
      <c r="A2" s="15"/>
      <c r="B2" s="76" t="s">
        <v>1315</v>
      </c>
    </row>
    <row r="3" spans="1:2" x14ac:dyDescent="0.25">
      <c r="A3" s="15"/>
      <c r="B3" s="76"/>
    </row>
    <row r="4" spans="1:2" x14ac:dyDescent="0.25">
      <c r="A4" s="31" t="s">
        <v>1314</v>
      </c>
      <c r="B4" s="76"/>
    </row>
    <row r="5" spans="1:2" ht="228" x14ac:dyDescent="0.25">
      <c r="A5" s="15"/>
      <c r="B5" s="76" t="s">
        <v>1316</v>
      </c>
    </row>
    <row r="6" spans="1:2" x14ac:dyDescent="0.25">
      <c r="A6" s="15"/>
      <c r="B6" s="76"/>
    </row>
    <row r="7" spans="1:2" x14ac:dyDescent="0.25">
      <c r="A7" s="19" t="s">
        <v>1233</v>
      </c>
    </row>
    <row r="8" spans="1:2" ht="99.75" x14ac:dyDescent="0.25">
      <c r="B8" s="76" t="s">
        <v>1317</v>
      </c>
    </row>
    <row r="9" spans="1:2" x14ac:dyDescent="0.25">
      <c r="B9" s="76"/>
    </row>
    <row r="10" spans="1:2" x14ac:dyDescent="0.25">
      <c r="A10" s="19" t="s">
        <v>1301</v>
      </c>
      <c r="B10" s="76"/>
    </row>
    <row r="11" spans="1:2" ht="57" x14ac:dyDescent="0.25">
      <c r="B11" s="76" t="s">
        <v>1302</v>
      </c>
    </row>
    <row r="12" spans="1:2" x14ac:dyDescent="0.25">
      <c r="B12" s="76"/>
    </row>
    <row r="13" spans="1:2" x14ac:dyDescent="0.25">
      <c r="A13" s="19" t="s">
        <v>1330</v>
      </c>
      <c r="B13" s="76"/>
    </row>
    <row r="14" spans="1:2" ht="128.25" x14ac:dyDescent="0.25">
      <c r="B14" s="76" t="s">
        <v>1318</v>
      </c>
    </row>
    <row r="16" spans="1:2" x14ac:dyDescent="0.25">
      <c r="A16" s="31" t="s">
        <v>1206</v>
      </c>
      <c r="B16" s="76"/>
    </row>
    <row r="17" spans="1:3" ht="199.5" x14ac:dyDescent="0.25">
      <c r="A17" s="32"/>
      <c r="B17" s="76" t="s">
        <v>1331</v>
      </c>
    </row>
    <row r="19" spans="1:3" x14ac:dyDescent="0.25">
      <c r="A19" s="19" t="s">
        <v>1303</v>
      </c>
    </row>
    <row r="20" spans="1:3" s="15" customFormat="1" ht="57" x14ac:dyDescent="0.25">
      <c r="A20" s="46" t="s">
        <v>759</v>
      </c>
      <c r="B20" s="76" t="s">
        <v>830</v>
      </c>
      <c r="C20" s="75"/>
    </row>
    <row r="21" spans="1:3" s="15" customFormat="1" ht="99.75" x14ac:dyDescent="0.25">
      <c r="A21" s="46" t="s">
        <v>760</v>
      </c>
      <c r="B21" s="76" t="s">
        <v>1319</v>
      </c>
      <c r="C21" s="75"/>
    </row>
    <row r="22" spans="1:3" s="15" customFormat="1" ht="85.5" x14ac:dyDescent="0.25">
      <c r="A22" s="46" t="s">
        <v>761</v>
      </c>
      <c r="B22" s="76" t="s">
        <v>1320</v>
      </c>
      <c r="C22" s="75"/>
    </row>
    <row r="23" spans="1:3" s="15" customFormat="1" ht="42.75" x14ac:dyDescent="0.25">
      <c r="A23" s="46" t="s">
        <v>517</v>
      </c>
      <c r="B23" s="76" t="s">
        <v>1200</v>
      </c>
      <c r="C23" s="75"/>
    </row>
    <row r="24" spans="1:3" s="15" customFormat="1" ht="114" x14ac:dyDescent="0.25">
      <c r="A24" s="46" t="s">
        <v>560</v>
      </c>
      <c r="B24" s="76" t="s">
        <v>1321</v>
      </c>
      <c r="C24" s="75"/>
    </row>
    <row r="25" spans="1:3" s="15" customFormat="1" ht="28.5" x14ac:dyDescent="0.25">
      <c r="A25" s="46" t="s">
        <v>561</v>
      </c>
      <c r="B25" s="76" t="s">
        <v>1322</v>
      </c>
      <c r="C25" s="75"/>
    </row>
    <row r="26" spans="1:3" s="15" customFormat="1" ht="114" x14ac:dyDescent="0.25">
      <c r="A26" s="46" t="s">
        <v>562</v>
      </c>
      <c r="B26" s="76" t="s">
        <v>1323</v>
      </c>
      <c r="C26" s="75"/>
    </row>
    <row r="27" spans="1:3" s="15" customFormat="1" ht="71.25" x14ac:dyDescent="0.25">
      <c r="A27" s="46" t="s">
        <v>581</v>
      </c>
      <c r="B27" s="76" t="s">
        <v>1155</v>
      </c>
      <c r="C27" s="75"/>
    </row>
    <row r="28" spans="1:3" s="15" customFormat="1" x14ac:dyDescent="0.25">
      <c r="A28" s="46"/>
      <c r="B28" s="76"/>
      <c r="C28" s="75"/>
    </row>
    <row r="29" spans="1:3" s="15" customFormat="1" x14ac:dyDescent="0.25">
      <c r="A29" s="31" t="s">
        <v>1343</v>
      </c>
      <c r="B29" s="76"/>
      <c r="C29" s="75"/>
    </row>
    <row r="30" spans="1:3" s="15" customFormat="1" ht="99.75" x14ac:dyDescent="0.25">
      <c r="A30" s="31"/>
      <c r="B30" s="76" t="s">
        <v>1344</v>
      </c>
      <c r="C30" s="75"/>
    </row>
    <row r="31" spans="1:3" s="15" customFormat="1" x14ac:dyDescent="0.25">
      <c r="A31" s="31"/>
      <c r="B31" s="76"/>
      <c r="C31" s="75"/>
    </row>
    <row r="32" spans="1:3" s="15" customFormat="1" x14ac:dyDescent="0.25">
      <c r="A32" s="31" t="s">
        <v>1345</v>
      </c>
      <c r="B32" s="76"/>
      <c r="C32" s="75"/>
    </row>
    <row r="33" spans="1:3" s="15" customFormat="1" ht="242.25" x14ac:dyDescent="0.25">
      <c r="A33" s="31"/>
      <c r="B33" s="76" t="s">
        <v>1346</v>
      </c>
      <c r="C33" s="76"/>
    </row>
    <row r="34" spans="1:3" s="15" customFormat="1" x14ac:dyDescent="0.25">
      <c r="B34" s="75"/>
      <c r="C34" s="75"/>
    </row>
    <row r="35" spans="1:3" s="15" customFormat="1" x14ac:dyDescent="0.25">
      <c r="A35" s="31" t="s">
        <v>1236</v>
      </c>
      <c r="B35" s="75"/>
      <c r="C35" s="75"/>
    </row>
    <row r="36" spans="1:3" s="15" customFormat="1" ht="57" x14ac:dyDescent="0.25">
      <c r="A36" s="31"/>
      <c r="B36" s="76" t="s">
        <v>1281</v>
      </c>
      <c r="C36" s="75"/>
    </row>
    <row r="37" spans="1:3" s="15" customFormat="1" ht="162" x14ac:dyDescent="0.25">
      <c r="A37" s="47" t="s">
        <v>1332</v>
      </c>
      <c r="B37" s="49" t="s">
        <v>1307</v>
      </c>
      <c r="C37" s="76" t="s">
        <v>1310</v>
      </c>
    </row>
    <row r="38" spans="1:3" s="15" customFormat="1" ht="148.5" x14ac:dyDescent="0.25">
      <c r="A38" s="47" t="s">
        <v>1333</v>
      </c>
      <c r="B38" s="49" t="s">
        <v>1308</v>
      </c>
      <c r="C38" s="76" t="s">
        <v>1310</v>
      </c>
    </row>
    <row r="39" spans="1:3" s="15" customFormat="1" ht="90" x14ac:dyDescent="0.25">
      <c r="A39" s="47" t="s">
        <v>1280</v>
      </c>
      <c r="B39" s="48" t="s">
        <v>1309</v>
      </c>
      <c r="C39" s="76" t="s">
        <v>1311</v>
      </c>
    </row>
    <row r="40" spans="1:3" s="15" customFormat="1" ht="75" x14ac:dyDescent="0.25">
      <c r="A40" s="47" t="s">
        <v>1354</v>
      </c>
      <c r="B40" s="48" t="s">
        <v>1353</v>
      </c>
      <c r="C40" s="76" t="s">
        <v>1355</v>
      </c>
    </row>
    <row r="41" spans="1:3" s="15" customFormat="1" x14ac:dyDescent="0.25">
      <c r="B41" s="75"/>
      <c r="C41" s="75"/>
    </row>
    <row r="42" spans="1:3" s="15" customFormat="1" x14ac:dyDescent="0.25">
      <c r="B42" s="75"/>
      <c r="C42" s="75"/>
    </row>
    <row r="43" spans="1:3" s="15" customFormat="1" x14ac:dyDescent="0.25">
      <c r="B43" s="75"/>
      <c r="C43" s="75"/>
    </row>
    <row r="44" spans="1:3" s="15" customFormat="1" x14ac:dyDescent="0.25">
      <c r="B44" s="75"/>
      <c r="C44" s="75"/>
    </row>
    <row r="45" spans="1:3" s="15" customFormat="1" x14ac:dyDescent="0.25">
      <c r="B45" s="75"/>
      <c r="C45" s="75"/>
    </row>
    <row r="46" spans="1:3" s="15" customFormat="1" x14ac:dyDescent="0.25">
      <c r="B46" s="75"/>
      <c r="C46" s="75"/>
    </row>
    <row r="47" spans="1:3" s="15" customFormat="1" x14ac:dyDescent="0.25">
      <c r="B47" s="75"/>
      <c r="C47" s="75"/>
    </row>
    <row r="48" spans="1:3" s="15" customFormat="1" x14ac:dyDescent="0.25">
      <c r="B48" s="75"/>
      <c r="C48" s="75"/>
    </row>
    <row r="49" spans="2:3" s="15" customFormat="1" x14ac:dyDescent="0.25">
      <c r="B49" s="75"/>
      <c r="C49" s="75"/>
    </row>
    <row r="50" spans="2:3" s="15" customFormat="1" x14ac:dyDescent="0.25">
      <c r="B50" s="75"/>
      <c r="C50" s="75"/>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tabSelected="1" showOutlineSymbols="0" workbookViewId="0">
      <pane xSplit="2" ySplit="2" topLeftCell="BE3" activePane="bottomRight" state="frozen"/>
      <selection pane="topRight" activeCell="C1" sqref="C1"/>
      <selection pane="bottomLeft" activeCell="A3" sqref="A3"/>
      <selection pane="bottomRight" activeCell="BF11" sqref="BF11"/>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40" t="s">
        <v>940</v>
      </c>
      <c r="G1" s="4" t="s">
        <v>947</v>
      </c>
      <c r="H1" s="4" t="s">
        <v>655</v>
      </c>
      <c r="I1" s="4" t="s">
        <v>694</v>
      </c>
      <c r="J1" s="4" t="s">
        <v>25</v>
      </c>
      <c r="K1" s="4" t="s">
        <v>633</v>
      </c>
      <c r="L1" s="4" t="s">
        <v>639</v>
      </c>
      <c r="M1" s="4" t="s">
        <v>546</v>
      </c>
      <c r="N1" s="4" t="s">
        <v>26</v>
      </c>
      <c r="O1" s="4" t="s">
        <v>27</v>
      </c>
      <c r="P1" s="40" t="s">
        <v>843</v>
      </c>
      <c r="Q1" s="4" t="s">
        <v>835</v>
      </c>
      <c r="R1" s="4" t="s">
        <v>28</v>
      </c>
      <c r="S1" s="4" t="s">
        <v>29</v>
      </c>
      <c r="T1" s="4" t="s">
        <v>30</v>
      </c>
      <c r="U1" s="4" t="s">
        <v>31</v>
      </c>
      <c r="V1" s="4" t="s">
        <v>32</v>
      </c>
      <c r="W1" s="40" t="s">
        <v>920</v>
      </c>
      <c r="X1" s="4" t="s">
        <v>926</v>
      </c>
      <c r="Y1" s="4" t="s">
        <v>541</v>
      </c>
      <c r="Z1" s="40" t="s">
        <v>954</v>
      </c>
      <c r="AA1" s="40" t="s">
        <v>33</v>
      </c>
      <c r="AB1" s="4" t="s">
        <v>34</v>
      </c>
      <c r="AC1" s="4" t="s">
        <v>35</v>
      </c>
      <c r="AD1" s="4" t="s">
        <v>36</v>
      </c>
      <c r="AE1" s="4" t="s">
        <v>37</v>
      </c>
      <c r="AF1" s="40" t="s">
        <v>886</v>
      </c>
      <c r="AG1" s="4" t="s">
        <v>897</v>
      </c>
      <c r="AH1" s="4" t="s">
        <v>822</v>
      </c>
      <c r="AI1" s="4" t="s">
        <v>859</v>
      </c>
      <c r="AJ1" s="4" t="s">
        <v>38</v>
      </c>
      <c r="AK1" s="4" t="s">
        <v>39</v>
      </c>
      <c r="AL1" s="40" t="s">
        <v>605</v>
      </c>
      <c r="AM1" s="4" t="s">
        <v>684</v>
      </c>
      <c r="AN1" s="39" t="s">
        <v>40</v>
      </c>
      <c r="AO1" s="39" t="s">
        <v>41</v>
      </c>
      <c r="AP1" s="39" t="s">
        <v>42</v>
      </c>
      <c r="AQ1" s="4" t="s">
        <v>43</v>
      </c>
      <c r="AR1" s="4" t="s">
        <v>44</v>
      </c>
      <c r="AS1" s="4" t="s">
        <v>45</v>
      </c>
      <c r="AT1" s="4" t="s">
        <v>46</v>
      </c>
      <c r="AU1" s="4" t="s">
        <v>47</v>
      </c>
      <c r="AV1" s="4" t="s">
        <v>48</v>
      </c>
      <c r="AW1" s="4" t="s">
        <v>49</v>
      </c>
      <c r="AX1" s="40" t="s">
        <v>50</v>
      </c>
      <c r="AY1" s="4" t="s">
        <v>815</v>
      </c>
      <c r="AZ1" s="4" t="s">
        <v>851</v>
      </c>
      <c r="BA1" s="4" t="s">
        <v>1284</v>
      </c>
      <c r="BB1" s="4" t="s">
        <v>51</v>
      </c>
      <c r="BC1" s="4" t="s">
        <v>805</v>
      </c>
      <c r="BD1" s="4" t="s">
        <v>52</v>
      </c>
      <c r="BE1" s="4" t="s">
        <v>53</v>
      </c>
      <c r="BF1" s="40" t="s">
        <v>54</v>
      </c>
      <c r="BG1" s="4" t="s">
        <v>55</v>
      </c>
      <c r="BH1" s="4" t="s">
        <v>661</v>
      </c>
      <c r="BI1" s="4" t="s">
        <v>666</v>
      </c>
      <c r="BJ1" s="4" t="s">
        <v>675</v>
      </c>
      <c r="BK1" s="4" t="s">
        <v>789</v>
      </c>
      <c r="BL1" s="4" t="s">
        <v>752</v>
      </c>
      <c r="BM1" s="4" t="s">
        <v>766</v>
      </c>
      <c r="BN1" s="4" t="s">
        <v>873</v>
      </c>
      <c r="BO1" s="4" t="s">
        <v>705</v>
      </c>
      <c r="BP1" s="4" t="s">
        <v>714</v>
      </c>
      <c r="BQ1" s="4" t="s">
        <v>780</v>
      </c>
      <c r="BR1" s="4" t="s">
        <v>682</v>
      </c>
      <c r="BS1" s="4" t="s">
        <v>1156</v>
      </c>
      <c r="BT1" s="4" t="s">
        <v>56</v>
      </c>
      <c r="BU1" s="4" t="s">
        <v>732</v>
      </c>
      <c r="BV1" s="4" t="s">
        <v>614</v>
      </c>
      <c r="BW1" s="4" t="s">
        <v>57</v>
      </c>
      <c r="BX1" s="4" t="s">
        <v>910</v>
      </c>
      <c r="BY1" s="4" t="s">
        <v>58</v>
      </c>
      <c r="BZ1" s="4" t="s">
        <v>519</v>
      </c>
      <c r="CA1" s="4" t="s">
        <v>525</v>
      </c>
      <c r="CB1" s="4" t="s">
        <v>1182</v>
      </c>
      <c r="CC1" s="4" t="s">
        <v>59</v>
      </c>
      <c r="CD1" s="4" t="s">
        <v>60</v>
      </c>
      <c r="CE1" s="4" t="s">
        <v>61</v>
      </c>
      <c r="CF1" s="4" t="s">
        <v>62</v>
      </c>
      <c r="CG1" s="4" t="s">
        <v>63</v>
      </c>
      <c r="CH1" s="4" t="s">
        <v>742</v>
      </c>
      <c r="CI1" s="4" t="s">
        <v>723</v>
      </c>
      <c r="CJ1" s="4" t="s">
        <v>65</v>
      </c>
      <c r="CK1" s="4" t="s">
        <v>552</v>
      </c>
      <c r="CL1" s="4" t="s">
        <v>64</v>
      </c>
      <c r="CM1" s="4" t="s">
        <v>502</v>
      </c>
      <c r="CN1" s="4" t="s">
        <v>563</v>
      </c>
      <c r="CO1" s="4" t="s">
        <v>933</v>
      </c>
      <c r="CP1" s="39" t="s">
        <v>571</v>
      </c>
      <c r="CQ1" s="39" t="s">
        <v>576</v>
      </c>
      <c r="CR1" s="39" t="s">
        <v>582</v>
      </c>
      <c r="CS1" s="39" t="s">
        <v>588</v>
      </c>
      <c r="CT1" s="39" t="s">
        <v>883</v>
      </c>
      <c r="CU1" s="4" t="s">
        <v>510</v>
      </c>
    </row>
    <row r="2" spans="1:99" x14ac:dyDescent="0.25">
      <c r="A2" s="85" t="s">
        <v>1338</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941</v>
      </c>
      <c r="G2" s="3" t="s">
        <v>948</v>
      </c>
      <c r="H2" s="3" t="s">
        <v>656</v>
      </c>
      <c r="I2" s="3" t="s">
        <v>695</v>
      </c>
      <c r="J2" s="3" t="s">
        <v>69</v>
      </c>
      <c r="K2" s="3" t="s">
        <v>634</v>
      </c>
      <c r="L2" s="3" t="s">
        <v>640</v>
      </c>
      <c r="M2" s="3" t="s">
        <v>547</v>
      </c>
      <c r="N2" t="s">
        <v>70</v>
      </c>
      <c r="O2" t="s">
        <v>71</v>
      </c>
      <c r="P2" t="s">
        <v>844</v>
      </c>
      <c r="Q2" t="s">
        <v>836</v>
      </c>
      <c r="R2" t="s">
        <v>72</v>
      </c>
      <c r="S2" t="s">
        <v>73</v>
      </c>
      <c r="T2" t="s">
        <v>74</v>
      </c>
      <c r="U2" t="s">
        <v>75</v>
      </c>
      <c r="V2" t="s">
        <v>76</v>
      </c>
      <c r="W2" t="s">
        <v>921</v>
      </c>
      <c r="X2" t="s">
        <v>927</v>
      </c>
      <c r="Y2" t="s">
        <v>542</v>
      </c>
      <c r="Z2" t="s">
        <v>955</v>
      </c>
      <c r="AA2" t="s">
        <v>77</v>
      </c>
      <c r="AB2" t="s">
        <v>78</v>
      </c>
      <c r="AC2" t="s">
        <v>79</v>
      </c>
      <c r="AD2" t="s">
        <v>80</v>
      </c>
      <c r="AE2" t="s">
        <v>81</v>
      </c>
      <c r="AF2" t="s">
        <v>887</v>
      </c>
      <c r="AG2" t="s">
        <v>898</v>
      </c>
      <c r="AH2" t="s">
        <v>823</v>
      </c>
      <c r="AI2" t="s">
        <v>860</v>
      </c>
      <c r="AJ2" t="s">
        <v>82</v>
      </c>
      <c r="AK2" t="s">
        <v>83</v>
      </c>
      <c r="AL2" t="s">
        <v>606</v>
      </c>
      <c r="AM2" t="s">
        <v>685</v>
      </c>
      <c r="AN2" t="s">
        <v>84</v>
      </c>
      <c r="AO2" t="s">
        <v>85</v>
      </c>
      <c r="AP2" t="s">
        <v>86</v>
      </c>
      <c r="AQ2" t="s">
        <v>87</v>
      </c>
      <c r="AR2" t="s">
        <v>88</v>
      </c>
      <c r="AS2" t="s">
        <v>89</v>
      </c>
      <c r="AT2" t="s">
        <v>90</v>
      </c>
      <c r="AU2" t="s">
        <v>91</v>
      </c>
      <c r="AV2" t="s">
        <v>92</v>
      </c>
      <c r="AW2" t="s">
        <v>93</v>
      </c>
      <c r="AX2" t="s">
        <v>94</v>
      </c>
      <c r="AY2" t="s">
        <v>816</v>
      </c>
      <c r="AZ2" t="s">
        <v>852</v>
      </c>
      <c r="BA2" t="s">
        <v>1285</v>
      </c>
      <c r="BB2" t="s">
        <v>95</v>
      </c>
      <c r="BC2" t="s">
        <v>806</v>
      </c>
      <c r="BD2" t="s">
        <v>96</v>
      </c>
      <c r="BE2" t="s">
        <v>97</v>
      </c>
      <c r="BF2" t="s">
        <v>98</v>
      </c>
      <c r="BG2" t="s">
        <v>99</v>
      </c>
      <c r="BH2" t="s">
        <v>662</v>
      </c>
      <c r="BI2" t="s">
        <v>667</v>
      </c>
      <c r="BJ2" t="s">
        <v>676</v>
      </c>
      <c r="BK2" t="s">
        <v>790</v>
      </c>
      <c r="BL2" t="s">
        <v>753</v>
      </c>
      <c r="BM2" t="s">
        <v>767</v>
      </c>
      <c r="BN2" t="s">
        <v>874</v>
      </c>
      <c r="BO2" t="s">
        <v>706</v>
      </c>
      <c r="BP2" t="s">
        <v>715</v>
      </c>
      <c r="BQ2" t="s">
        <v>781</v>
      </c>
      <c r="BR2" t="s">
        <v>683</v>
      </c>
      <c r="BS2" t="s">
        <v>1157</v>
      </c>
      <c r="BT2" t="s">
        <v>100</v>
      </c>
      <c r="BU2" t="s">
        <v>733</v>
      </c>
      <c r="BV2" t="s">
        <v>615</v>
      </c>
      <c r="BW2" t="s">
        <v>101</v>
      </c>
      <c r="BX2" t="s">
        <v>911</v>
      </c>
      <c r="BY2" t="s">
        <v>102</v>
      </c>
      <c r="BZ2" t="s">
        <v>520</v>
      </c>
      <c r="CA2" t="s">
        <v>526</v>
      </c>
      <c r="CB2" t="s">
        <v>1183</v>
      </c>
      <c r="CC2" t="s">
        <v>103</v>
      </c>
      <c r="CD2" t="s">
        <v>104</v>
      </c>
      <c r="CE2" t="s">
        <v>105</v>
      </c>
      <c r="CF2" t="s">
        <v>106</v>
      </c>
      <c r="CG2" t="s">
        <v>107</v>
      </c>
      <c r="CH2" t="s">
        <v>743</v>
      </c>
      <c r="CI2" t="s">
        <v>724</v>
      </c>
      <c r="CJ2" t="s">
        <v>108</v>
      </c>
      <c r="CK2" t="s">
        <v>553</v>
      </c>
      <c r="CL2" t="s">
        <v>109</v>
      </c>
      <c r="CM2" t="s">
        <v>503</v>
      </c>
      <c r="CN2" t="s">
        <v>564</v>
      </c>
      <c r="CO2" t="s">
        <v>934</v>
      </c>
      <c r="CP2" t="s">
        <v>572</v>
      </c>
      <c r="CQ2" t="s">
        <v>577</v>
      </c>
      <c r="CR2" t="s">
        <v>583</v>
      </c>
      <c r="CS2" t="s">
        <v>589</v>
      </c>
      <c r="CT2" t="s">
        <v>884</v>
      </c>
      <c r="CU2" t="s">
        <v>511</v>
      </c>
    </row>
    <row r="3" spans="1:99" x14ac:dyDescent="0.25">
      <c r="A3">
        <v>1</v>
      </c>
      <c r="B3" s="5" t="s">
        <v>1</v>
      </c>
      <c r="C3" s="3" t="s">
        <v>149</v>
      </c>
      <c r="D3" s="3" t="s">
        <v>111</v>
      </c>
      <c r="E3" s="3" t="s">
        <v>112</v>
      </c>
      <c r="F3" s="3" t="s">
        <v>942</v>
      </c>
      <c r="G3" s="3" t="s">
        <v>950</v>
      </c>
      <c r="H3" s="3" t="s">
        <v>658</v>
      </c>
      <c r="I3" s="3" t="s">
        <v>1305</v>
      </c>
      <c r="J3" s="3" t="s">
        <v>113</v>
      </c>
      <c r="K3" s="3" t="s">
        <v>635</v>
      </c>
      <c r="L3" s="3" t="s">
        <v>642</v>
      </c>
      <c r="M3" s="3" t="s">
        <v>551</v>
      </c>
      <c r="N3" s="3" t="s">
        <v>114</v>
      </c>
      <c r="O3" s="3" t="s">
        <v>115</v>
      </c>
      <c r="P3" s="3" t="s">
        <v>845</v>
      </c>
      <c r="Q3" s="3" t="s">
        <v>837</v>
      </c>
      <c r="R3" s="3" t="s">
        <v>116</v>
      </c>
      <c r="S3" s="3" t="s">
        <v>117</v>
      </c>
      <c r="T3" s="3" t="s">
        <v>210</v>
      </c>
      <c r="U3" s="3" t="s">
        <v>122</v>
      </c>
      <c r="V3" s="3" t="s">
        <v>123</v>
      </c>
      <c r="W3" s="3" t="s">
        <v>922</v>
      </c>
      <c r="X3" s="3" t="s">
        <v>928</v>
      </c>
      <c r="Y3" s="3" t="s">
        <v>544</v>
      </c>
      <c r="Z3" s="3" t="s">
        <v>956</v>
      </c>
      <c r="AA3" s="3" t="s">
        <v>476</v>
      </c>
      <c r="AB3" s="3" t="s">
        <v>477</v>
      </c>
      <c r="AC3" s="3" t="s">
        <v>652</v>
      </c>
      <c r="AD3" s="3" t="s">
        <v>478</v>
      </c>
      <c r="AE3" s="3" t="s">
        <v>479</v>
      </c>
      <c r="AF3" s="3" t="s">
        <v>888</v>
      </c>
      <c r="AG3" s="3" t="s">
        <v>899</v>
      </c>
      <c r="AH3" s="3" t="s">
        <v>824</v>
      </c>
      <c r="AI3" s="3" t="s">
        <v>866</v>
      </c>
      <c r="AJ3" s="3" t="s">
        <v>126</v>
      </c>
      <c r="AK3" s="3" t="s">
        <v>127</v>
      </c>
      <c r="AL3" s="3" t="s">
        <v>608</v>
      </c>
      <c r="AM3" s="3" t="s">
        <v>689</v>
      </c>
      <c r="AN3" t="s">
        <v>624</v>
      </c>
      <c r="AO3" s="3" t="s">
        <v>629</v>
      </c>
      <c r="AP3" s="3" t="s">
        <v>628</v>
      </c>
      <c r="AQ3" s="3" t="s">
        <v>129</v>
      </c>
      <c r="AR3" s="3" t="s">
        <v>130</v>
      </c>
      <c r="AS3" s="3" t="s">
        <v>131</v>
      </c>
      <c r="AT3" s="3" t="s">
        <v>132</v>
      </c>
      <c r="AU3" s="3" t="s">
        <v>133</v>
      </c>
      <c r="AV3" s="3" t="s">
        <v>162</v>
      </c>
      <c r="AW3" s="3" t="s">
        <v>135</v>
      </c>
      <c r="AX3" s="3" t="s">
        <v>1209</v>
      </c>
      <c r="AY3" s="3" t="s">
        <v>817</v>
      </c>
      <c r="AZ3" s="3" t="s">
        <v>853</v>
      </c>
      <c r="BA3" s="3" t="s">
        <v>1286</v>
      </c>
      <c r="BB3" s="3" t="s">
        <v>165</v>
      </c>
      <c r="BC3" s="3" t="s">
        <v>809</v>
      </c>
      <c r="BD3" s="3" t="s">
        <v>166</v>
      </c>
      <c r="BE3" s="3" t="s">
        <v>139</v>
      </c>
      <c r="BF3" s="3" t="s">
        <v>140</v>
      </c>
      <c r="BG3" s="3" t="s">
        <v>168</v>
      </c>
      <c r="BH3" s="3" t="s">
        <v>665</v>
      </c>
      <c r="BI3" s="3" t="s">
        <v>668</v>
      </c>
      <c r="BJ3" s="16" t="s">
        <v>802</v>
      </c>
      <c r="BK3" s="3" t="s">
        <v>794</v>
      </c>
      <c r="BL3" s="3" t="s">
        <v>764</v>
      </c>
      <c r="BM3" s="3" t="s">
        <v>754</v>
      </c>
      <c r="BN3" s="3" t="s">
        <v>875</v>
      </c>
      <c r="BO3" s="3" t="s">
        <v>709</v>
      </c>
      <c r="BP3" s="3" t="s">
        <v>720</v>
      </c>
      <c r="BQ3" s="3" t="s">
        <v>785</v>
      </c>
      <c r="BR3" s="3" t="s">
        <v>702</v>
      </c>
      <c r="BS3" s="3" t="s">
        <v>1158</v>
      </c>
      <c r="BT3" s="3" t="s">
        <v>169</v>
      </c>
      <c r="BU3" s="3" t="s">
        <v>739</v>
      </c>
      <c r="BV3" s="3" t="s">
        <v>618</v>
      </c>
      <c r="BW3" s="3" t="s">
        <v>143</v>
      </c>
      <c r="BX3" s="3" t="s">
        <v>1210</v>
      </c>
      <c r="BY3" s="3" t="s">
        <v>474</v>
      </c>
      <c r="BZ3" s="3" t="s">
        <v>523</v>
      </c>
      <c r="CA3" s="3" t="s">
        <v>528</v>
      </c>
      <c r="CB3" s="3" t="s">
        <v>1181</v>
      </c>
      <c r="CC3" s="3" t="s">
        <v>475</v>
      </c>
      <c r="CD3" t="s">
        <v>488</v>
      </c>
      <c r="CE3" s="3" t="s">
        <v>145</v>
      </c>
      <c r="CF3" s="3" t="s">
        <v>490</v>
      </c>
      <c r="CG3" s="3" t="s">
        <v>146</v>
      </c>
      <c r="CH3" s="3" t="s">
        <v>744</v>
      </c>
      <c r="CI3" s="3" t="s">
        <v>727</v>
      </c>
      <c r="CJ3" t="s">
        <v>147</v>
      </c>
      <c r="CK3" t="s">
        <v>558</v>
      </c>
      <c r="CL3" t="s">
        <v>148</v>
      </c>
      <c r="CM3" s="3" t="s">
        <v>504</v>
      </c>
      <c r="CN3" s="3" t="s">
        <v>567</v>
      </c>
      <c r="CO3" s="3" t="s">
        <v>935</v>
      </c>
      <c r="CP3" s="3" t="s">
        <v>597</v>
      </c>
      <c r="CQ3" s="3" t="s">
        <v>598</v>
      </c>
      <c r="CR3" s="3" t="s">
        <v>599</v>
      </c>
      <c r="CS3" s="3" t="s">
        <v>600</v>
      </c>
      <c r="CT3" s="3" t="s">
        <v>1001</v>
      </c>
      <c r="CU3" s="3" t="s">
        <v>512</v>
      </c>
    </row>
    <row r="4" spans="1:99" x14ac:dyDescent="0.25">
      <c r="A4">
        <v>4</v>
      </c>
      <c r="B4" s="5" t="s">
        <v>120</v>
      </c>
      <c r="C4" s="3" t="s">
        <v>110</v>
      </c>
      <c r="D4" t="s">
        <v>111</v>
      </c>
      <c r="E4" s="3" t="s">
        <v>121</v>
      </c>
      <c r="F4" s="3" t="s">
        <v>942</v>
      </c>
      <c r="G4" s="3" t="s">
        <v>950</v>
      </c>
      <c r="H4" s="3" t="s">
        <v>658</v>
      </c>
      <c r="I4" s="3" t="s">
        <v>696</v>
      </c>
      <c r="J4" s="3" t="s">
        <v>113</v>
      </c>
      <c r="K4" s="3" t="s">
        <v>635</v>
      </c>
      <c r="L4" s="3" t="s">
        <v>646</v>
      </c>
      <c r="M4" s="3" t="s">
        <v>1229</v>
      </c>
      <c r="N4" s="3" t="s">
        <v>114</v>
      </c>
      <c r="O4" s="3" t="s">
        <v>115</v>
      </c>
      <c r="P4" s="3" t="s">
        <v>845</v>
      </c>
      <c r="Q4" s="3" t="s">
        <v>837</v>
      </c>
      <c r="R4" s="3" t="s">
        <v>116</v>
      </c>
      <c r="S4" s="3" t="s">
        <v>117</v>
      </c>
      <c r="T4" s="3" t="s">
        <v>538</v>
      </c>
      <c r="U4" s="3" t="s">
        <v>122</v>
      </c>
      <c r="V4" s="3" t="s">
        <v>123</v>
      </c>
      <c r="W4" s="3" t="s">
        <v>922</v>
      </c>
      <c r="X4" s="3" t="s">
        <v>928</v>
      </c>
      <c r="Y4" s="3" t="s">
        <v>544</v>
      </c>
      <c r="Z4" s="3" t="s">
        <v>956</v>
      </c>
      <c r="AA4" s="3" t="s">
        <v>124</v>
      </c>
      <c r="AB4" s="3" t="s">
        <v>125</v>
      </c>
      <c r="AC4" s="3" t="s">
        <v>653</v>
      </c>
      <c r="AD4" s="3" t="s">
        <v>485</v>
      </c>
      <c r="AE4" s="3" t="s">
        <v>486</v>
      </c>
      <c r="AF4" s="3" t="s">
        <v>888</v>
      </c>
      <c r="AG4" s="3" t="s">
        <v>899</v>
      </c>
      <c r="AH4" s="3" t="s">
        <v>826</v>
      </c>
      <c r="AI4" s="3" t="s">
        <v>861</v>
      </c>
      <c r="AJ4" s="3" t="s">
        <v>126</v>
      </c>
      <c r="AK4" s="3" t="s">
        <v>750</v>
      </c>
      <c r="AL4" s="3" t="s">
        <v>609</v>
      </c>
      <c r="AM4" s="3" t="s">
        <v>689</v>
      </c>
      <c r="AN4" s="3" t="s">
        <v>128</v>
      </c>
      <c r="AO4" s="3" t="s">
        <v>627</v>
      </c>
      <c r="AP4" s="3" t="s">
        <v>628</v>
      </c>
      <c r="AQ4" s="3" t="s">
        <v>129</v>
      </c>
      <c r="AR4" s="3" t="s">
        <v>130</v>
      </c>
      <c r="AS4" s="3" t="s">
        <v>131</v>
      </c>
      <c r="AT4" s="3" t="s">
        <v>132</v>
      </c>
      <c r="AU4" s="3" t="s">
        <v>133</v>
      </c>
      <c r="AV4" s="3" t="s">
        <v>227</v>
      </c>
      <c r="AW4" s="3" t="s">
        <v>135</v>
      </c>
      <c r="AX4" s="3" t="s">
        <v>136</v>
      </c>
      <c r="AY4" s="3" t="s">
        <v>817</v>
      </c>
      <c r="AZ4" s="3" t="s">
        <v>853</v>
      </c>
      <c r="BA4" s="3" t="s">
        <v>1286</v>
      </c>
      <c r="BB4" s="3" t="s">
        <v>137</v>
      </c>
      <c r="BC4" s="3" t="s">
        <v>809</v>
      </c>
      <c r="BD4" s="3" t="s">
        <v>138</v>
      </c>
      <c r="BE4" s="3" t="s">
        <v>139</v>
      </c>
      <c r="BF4" s="3" t="s">
        <v>140</v>
      </c>
      <c r="BG4" s="3" t="s">
        <v>141</v>
      </c>
      <c r="BH4" s="3" t="s">
        <v>665</v>
      </c>
      <c r="BI4" s="3" t="s">
        <v>668</v>
      </c>
      <c r="BJ4" s="16" t="s">
        <v>802</v>
      </c>
      <c r="BK4" s="3" t="s">
        <v>803</v>
      </c>
      <c r="BL4" s="3" t="s">
        <v>771</v>
      </c>
      <c r="BM4" s="3" t="s">
        <v>770</v>
      </c>
      <c r="BN4" s="3" t="s">
        <v>875</v>
      </c>
      <c r="BO4" s="3" t="s">
        <v>709</v>
      </c>
      <c r="BP4" s="3" t="s">
        <v>720</v>
      </c>
      <c r="BQ4" s="3" t="s">
        <v>786</v>
      </c>
      <c r="BR4" s="3" t="s">
        <v>702</v>
      </c>
      <c r="BS4" s="3" t="s">
        <v>1158</v>
      </c>
      <c r="BT4" s="3" t="s">
        <v>142</v>
      </c>
      <c r="BU4" s="3" t="s">
        <v>739</v>
      </c>
      <c r="BV4" s="3" t="s">
        <v>621</v>
      </c>
      <c r="BW4" s="3" t="s">
        <v>143</v>
      </c>
      <c r="BX4" s="3" t="s">
        <v>1210</v>
      </c>
      <c r="BY4" s="3" t="s">
        <v>532</v>
      </c>
      <c r="BZ4" s="3" t="s">
        <v>531</v>
      </c>
      <c r="CA4" s="3" t="s">
        <v>527</v>
      </c>
      <c r="CB4" s="3" t="s">
        <v>1184</v>
      </c>
      <c r="CC4" s="3" t="s">
        <v>475</v>
      </c>
      <c r="CD4" s="3" t="s">
        <v>491</v>
      </c>
      <c r="CE4" s="3" t="s">
        <v>492</v>
      </c>
      <c r="CF4" s="3" t="s">
        <v>493</v>
      </c>
      <c r="CG4" s="3" t="s">
        <v>146</v>
      </c>
      <c r="CH4" s="3" t="s">
        <v>746</v>
      </c>
      <c r="CI4" s="3" t="s">
        <v>727</v>
      </c>
      <c r="CJ4" t="s">
        <v>147</v>
      </c>
      <c r="CK4" t="s">
        <v>558</v>
      </c>
      <c r="CL4" t="s">
        <v>148</v>
      </c>
      <c r="CM4" s="3" t="s">
        <v>504</v>
      </c>
      <c r="CN4" s="3" t="s">
        <v>567</v>
      </c>
      <c r="CO4" s="3" t="s">
        <v>935</v>
      </c>
      <c r="CP4" s="3" t="s">
        <v>597</v>
      </c>
      <c r="CQ4" s="3" t="s">
        <v>598</v>
      </c>
      <c r="CR4" s="3" t="s">
        <v>599</v>
      </c>
      <c r="CS4" s="3" t="s">
        <v>600</v>
      </c>
      <c r="CT4" s="3" t="s">
        <v>1001</v>
      </c>
      <c r="CU4" s="3" t="s">
        <v>512</v>
      </c>
    </row>
    <row r="5" spans="1:99" x14ac:dyDescent="0.25">
      <c r="A5">
        <v>3</v>
      </c>
      <c r="B5" s="5" t="s">
        <v>1212</v>
      </c>
      <c r="C5" s="3" t="s">
        <v>149</v>
      </c>
      <c r="D5" t="s">
        <v>111</v>
      </c>
      <c r="E5" s="3" t="s">
        <v>112</v>
      </c>
      <c r="F5" s="3" t="s">
        <v>942</v>
      </c>
      <c r="G5" s="3" t="s">
        <v>950</v>
      </c>
      <c r="H5" s="3" t="s">
        <v>658</v>
      </c>
      <c r="I5" s="3" t="s">
        <v>696</v>
      </c>
      <c r="J5" s="3" t="s">
        <v>113</v>
      </c>
      <c r="K5" s="3" t="s">
        <v>635</v>
      </c>
      <c r="L5" s="3" t="s">
        <v>642</v>
      </c>
      <c r="M5" s="3" t="s">
        <v>551</v>
      </c>
      <c r="N5" s="3" t="s">
        <v>114</v>
      </c>
      <c r="O5" s="3" t="s">
        <v>115</v>
      </c>
      <c r="P5" s="3" t="s">
        <v>845</v>
      </c>
      <c r="Q5" s="3" t="s">
        <v>837</v>
      </c>
      <c r="R5" s="3" t="s">
        <v>116</v>
      </c>
      <c r="S5" s="3" t="s">
        <v>117</v>
      </c>
      <c r="T5" s="3" t="s">
        <v>210</v>
      </c>
      <c r="U5" s="3" t="s">
        <v>122</v>
      </c>
      <c r="V5" s="3" t="s">
        <v>123</v>
      </c>
      <c r="W5" s="3" t="s">
        <v>922</v>
      </c>
      <c r="X5" s="3" t="s">
        <v>928</v>
      </c>
      <c r="Y5" s="3" t="s">
        <v>544</v>
      </c>
      <c r="Z5" s="3" t="s">
        <v>956</v>
      </c>
      <c r="AA5" s="3" t="s">
        <v>476</v>
      </c>
      <c r="AB5" s="3" t="s">
        <v>477</v>
      </c>
      <c r="AC5" s="3" t="s">
        <v>652</v>
      </c>
      <c r="AD5" s="3" t="s">
        <v>478</v>
      </c>
      <c r="AE5" s="3" t="s">
        <v>479</v>
      </c>
      <c r="AF5" s="3" t="s">
        <v>888</v>
      </c>
      <c r="AG5" s="3" t="s">
        <v>899</v>
      </c>
      <c r="AH5" s="3" t="s">
        <v>824</v>
      </c>
      <c r="AI5" s="3" t="s">
        <v>866</v>
      </c>
      <c r="AJ5" s="3" t="s">
        <v>126</v>
      </c>
      <c r="AK5" s="3" t="s">
        <v>127</v>
      </c>
      <c r="AL5" s="3" t="s">
        <v>608</v>
      </c>
      <c r="AM5" s="3" t="s">
        <v>689</v>
      </c>
      <c r="AN5" s="3" t="s">
        <v>624</v>
      </c>
      <c r="AO5" s="3" t="s">
        <v>629</v>
      </c>
      <c r="AP5" s="3" t="s">
        <v>628</v>
      </c>
      <c r="AQ5" s="3" t="s">
        <v>129</v>
      </c>
      <c r="AR5" s="3" t="s">
        <v>130</v>
      </c>
      <c r="AS5" s="3" t="s">
        <v>131</v>
      </c>
      <c r="AT5" s="3" t="s">
        <v>132</v>
      </c>
      <c r="AU5" s="3" t="s">
        <v>133</v>
      </c>
      <c r="AV5" s="3" t="s">
        <v>162</v>
      </c>
      <c r="AW5" s="3" t="s">
        <v>135</v>
      </c>
      <c r="AX5" s="3" t="s">
        <v>1209</v>
      </c>
      <c r="AY5" s="3" t="s">
        <v>817</v>
      </c>
      <c r="AZ5" s="3" t="s">
        <v>853</v>
      </c>
      <c r="BA5" s="3" t="s">
        <v>1286</v>
      </c>
      <c r="BB5" s="3" t="s">
        <v>165</v>
      </c>
      <c r="BC5" s="3" t="s">
        <v>809</v>
      </c>
      <c r="BD5" s="3" t="s">
        <v>166</v>
      </c>
      <c r="BE5" s="3" t="s">
        <v>139</v>
      </c>
      <c r="BF5" s="3" t="s">
        <v>140</v>
      </c>
      <c r="BG5" s="3" t="s">
        <v>168</v>
      </c>
      <c r="BH5" s="3" t="s">
        <v>665</v>
      </c>
      <c r="BI5" s="3" t="s">
        <v>668</v>
      </c>
      <c r="BJ5" s="16" t="s">
        <v>802</v>
      </c>
      <c r="BK5" s="3" t="s">
        <v>794</v>
      </c>
      <c r="BL5" s="3" t="s">
        <v>764</v>
      </c>
      <c r="BM5" s="3" t="s">
        <v>754</v>
      </c>
      <c r="BN5" s="3" t="s">
        <v>875</v>
      </c>
      <c r="BO5" s="3" t="s">
        <v>709</v>
      </c>
      <c r="BP5" s="3" t="s">
        <v>720</v>
      </c>
      <c r="BQ5" s="3" t="s">
        <v>785</v>
      </c>
      <c r="BR5" s="3" t="s">
        <v>702</v>
      </c>
      <c r="BS5" s="3" t="s">
        <v>1158</v>
      </c>
      <c r="BT5" s="3" t="s">
        <v>169</v>
      </c>
      <c r="BU5" s="3" t="s">
        <v>739</v>
      </c>
      <c r="BV5" s="3" t="s">
        <v>618</v>
      </c>
      <c r="BW5" s="3" t="s">
        <v>143</v>
      </c>
      <c r="BX5" s="3" t="s">
        <v>1210</v>
      </c>
      <c r="BY5" s="3" t="s">
        <v>474</v>
      </c>
      <c r="BZ5" s="3" t="s">
        <v>523</v>
      </c>
      <c r="CA5" s="3" t="s">
        <v>528</v>
      </c>
      <c r="CB5" s="3" t="s">
        <v>1181</v>
      </c>
      <c r="CC5" s="3" t="s">
        <v>475</v>
      </c>
      <c r="CD5" s="3" t="s">
        <v>488</v>
      </c>
      <c r="CE5" s="3" t="s">
        <v>145</v>
      </c>
      <c r="CF5" s="3" t="s">
        <v>490</v>
      </c>
      <c r="CG5" s="3" t="s">
        <v>146</v>
      </c>
      <c r="CH5" s="3" t="s">
        <v>744</v>
      </c>
      <c r="CI5" s="3" t="s">
        <v>727</v>
      </c>
      <c r="CJ5" t="s">
        <v>147</v>
      </c>
      <c r="CK5" t="s">
        <v>558</v>
      </c>
      <c r="CL5" t="s">
        <v>148</v>
      </c>
      <c r="CM5" s="3" t="s">
        <v>504</v>
      </c>
      <c r="CN5" s="3" t="s">
        <v>567</v>
      </c>
      <c r="CO5" s="3" t="s">
        <v>935</v>
      </c>
      <c r="CP5" s="3" t="s">
        <v>597</v>
      </c>
      <c r="CQ5" s="3" t="s">
        <v>598</v>
      </c>
      <c r="CR5" s="3" t="s">
        <v>599</v>
      </c>
      <c r="CS5" s="3" t="s">
        <v>600</v>
      </c>
      <c r="CT5" s="3" t="s">
        <v>1001</v>
      </c>
      <c r="CU5" s="3" t="s">
        <v>512</v>
      </c>
    </row>
    <row r="6" spans="1:99" x14ac:dyDescent="0.25">
      <c r="A6">
        <v>2</v>
      </c>
      <c r="B6" s="5" t="s">
        <v>14</v>
      </c>
      <c r="C6" s="3" t="s">
        <v>499</v>
      </c>
      <c r="D6" t="s">
        <v>111</v>
      </c>
      <c r="E6" s="3" t="s">
        <v>150</v>
      </c>
      <c r="F6" s="3" t="s">
        <v>942</v>
      </c>
      <c r="G6" s="3" t="s">
        <v>950</v>
      </c>
      <c r="H6" s="3" t="s">
        <v>658</v>
      </c>
      <c r="I6" s="3" t="s">
        <v>696</v>
      </c>
      <c r="J6" s="3" t="s">
        <v>113</v>
      </c>
      <c r="K6" s="3" t="s">
        <v>635</v>
      </c>
      <c r="L6" s="3" t="s">
        <v>642</v>
      </c>
      <c r="M6" s="3" t="s">
        <v>551</v>
      </c>
      <c r="N6" s="3" t="s">
        <v>114</v>
      </c>
      <c r="O6" s="3" t="s">
        <v>115</v>
      </c>
      <c r="P6" s="3" t="s">
        <v>845</v>
      </c>
      <c r="Q6" s="3" t="s">
        <v>837</v>
      </c>
      <c r="R6" s="3" t="s">
        <v>151</v>
      </c>
      <c r="S6" s="3" t="s">
        <v>152</v>
      </c>
      <c r="T6" s="3" t="s">
        <v>118</v>
      </c>
      <c r="U6" s="3" t="s">
        <v>153</v>
      </c>
      <c r="V6" s="3" t="s">
        <v>153</v>
      </c>
      <c r="W6" s="3" t="s">
        <v>922</v>
      </c>
      <c r="X6" s="3" t="s">
        <v>928</v>
      </c>
      <c r="Y6" s="3" t="s">
        <v>544</v>
      </c>
      <c r="Z6" s="3" t="s">
        <v>956</v>
      </c>
      <c r="AA6" s="3" t="s">
        <v>124</v>
      </c>
      <c r="AB6" s="3" t="s">
        <v>125</v>
      </c>
      <c r="AC6" s="3" t="s">
        <v>653</v>
      </c>
      <c r="AD6" s="3" t="s">
        <v>478</v>
      </c>
      <c r="AE6" s="3" t="s">
        <v>479</v>
      </c>
      <c r="AF6" s="3" t="s">
        <v>888</v>
      </c>
      <c r="AG6" s="3" t="s">
        <v>899</v>
      </c>
      <c r="AH6" s="3" t="s">
        <v>824</v>
      </c>
      <c r="AI6" s="3" t="s">
        <v>866</v>
      </c>
      <c r="AJ6" s="3" t="s">
        <v>154</v>
      </c>
      <c r="AK6" s="3" t="s">
        <v>155</v>
      </c>
      <c r="AL6" s="3" t="s">
        <v>608</v>
      </c>
      <c r="AM6" s="3" t="s">
        <v>686</v>
      </c>
      <c r="AN6" s="3" t="s">
        <v>119</v>
      </c>
      <c r="AO6" s="3" t="s">
        <v>156</v>
      </c>
      <c r="AP6" s="3" t="s">
        <v>157</v>
      </c>
      <c r="AQ6" s="3" t="s">
        <v>158</v>
      </c>
      <c r="AR6" s="3" t="s">
        <v>159</v>
      </c>
      <c r="AS6" s="3" t="s">
        <v>160</v>
      </c>
      <c r="AT6" s="3" t="s">
        <v>161</v>
      </c>
      <c r="AU6" s="3" t="s">
        <v>133</v>
      </c>
      <c r="AV6" s="3" t="s">
        <v>162</v>
      </c>
      <c r="AW6" s="3" t="s">
        <v>163</v>
      </c>
      <c r="AX6" s="3" t="s">
        <v>164</v>
      </c>
      <c r="AY6" s="3" t="s">
        <v>817</v>
      </c>
      <c r="AZ6" s="3" t="s">
        <v>853</v>
      </c>
      <c r="BA6" s="3" t="s">
        <v>1286</v>
      </c>
      <c r="BB6" s="3" t="s">
        <v>165</v>
      </c>
      <c r="BC6" s="3" t="s">
        <v>809</v>
      </c>
      <c r="BD6" s="3" t="s">
        <v>166</v>
      </c>
      <c r="BE6" s="3" t="s">
        <v>139</v>
      </c>
      <c r="BF6" s="3" t="s">
        <v>167</v>
      </c>
      <c r="BG6" s="3" t="s">
        <v>168</v>
      </c>
      <c r="BH6" s="3" t="s">
        <v>665</v>
      </c>
      <c r="BI6" s="3" t="s">
        <v>668</v>
      </c>
      <c r="BJ6" s="18" t="s">
        <v>800</v>
      </c>
      <c r="BK6" s="3" t="s">
        <v>794</v>
      </c>
      <c r="BL6" s="3" t="s">
        <v>764</v>
      </c>
      <c r="BM6" s="3" t="s">
        <v>754</v>
      </c>
      <c r="BN6" s="3" t="s">
        <v>875</v>
      </c>
      <c r="BO6" s="3" t="s">
        <v>709</v>
      </c>
      <c r="BP6" s="3" t="s">
        <v>720</v>
      </c>
      <c r="BQ6" s="3" t="s">
        <v>785</v>
      </c>
      <c r="BR6" s="3" t="s">
        <v>702</v>
      </c>
      <c r="BS6" s="3" t="s">
        <v>1158</v>
      </c>
      <c r="BT6" s="3" t="s">
        <v>169</v>
      </c>
      <c r="BU6" s="3" t="s">
        <v>739</v>
      </c>
      <c r="BV6" s="3" t="s">
        <v>618</v>
      </c>
      <c r="BW6" s="3" t="s">
        <v>170</v>
      </c>
      <c r="BX6" s="3" t="s">
        <v>1210</v>
      </c>
      <c r="BY6" s="3" t="s">
        <v>171</v>
      </c>
      <c r="BZ6" s="3" t="s">
        <v>534</v>
      </c>
      <c r="CA6" s="3" t="s">
        <v>535</v>
      </c>
      <c r="CB6" s="3" t="s">
        <v>1181</v>
      </c>
      <c r="CC6" s="3" t="s">
        <v>144</v>
      </c>
      <c r="CD6" s="3" t="s">
        <v>488</v>
      </c>
      <c r="CE6" s="3" t="s">
        <v>145</v>
      </c>
      <c r="CF6" s="3" t="s">
        <v>487</v>
      </c>
      <c r="CG6" s="3" t="s">
        <v>146</v>
      </c>
      <c r="CH6" s="3" t="s">
        <v>744</v>
      </c>
      <c r="CI6" s="3" t="s">
        <v>727</v>
      </c>
      <c r="CJ6" t="s">
        <v>172</v>
      </c>
      <c r="CK6" s="3" t="s">
        <v>558</v>
      </c>
      <c r="CL6" t="s">
        <v>148</v>
      </c>
      <c r="CM6" s="3" t="s">
        <v>504</v>
      </c>
      <c r="CN6" s="3" t="s">
        <v>567</v>
      </c>
      <c r="CO6" s="3" t="s">
        <v>935</v>
      </c>
      <c r="CP6" s="3" t="s">
        <v>597</v>
      </c>
      <c r="CQ6" s="3" t="s">
        <v>598</v>
      </c>
      <c r="CR6" s="3" t="s">
        <v>599</v>
      </c>
      <c r="CS6" s="3" t="s">
        <v>600</v>
      </c>
      <c r="CT6" s="3" t="s">
        <v>1001</v>
      </c>
      <c r="CU6" s="3" t="s">
        <v>512</v>
      </c>
    </row>
    <row r="7" spans="1:99" x14ac:dyDescent="0.25">
      <c r="A7">
        <v>4</v>
      </c>
      <c r="B7" s="5" t="s">
        <v>173</v>
      </c>
      <c r="C7" s="3" t="s">
        <v>174</v>
      </c>
      <c r="D7" t="s">
        <v>175</v>
      </c>
      <c r="E7" s="3" t="s">
        <v>176</v>
      </c>
      <c r="F7" s="3" t="s">
        <v>943</v>
      </c>
      <c r="G7" s="3" t="s">
        <v>949</v>
      </c>
      <c r="H7" s="3" t="s">
        <v>658</v>
      </c>
      <c r="I7" s="3" t="s">
        <v>1304</v>
      </c>
      <c r="J7" s="3" t="s">
        <v>177</v>
      </c>
      <c r="K7" s="3" t="s">
        <v>637</v>
      </c>
      <c r="L7" s="3" t="s">
        <v>645</v>
      </c>
      <c r="M7" s="3" t="s">
        <v>1230</v>
      </c>
      <c r="N7" s="3" t="s">
        <v>178</v>
      </c>
      <c r="O7" s="3" t="s">
        <v>179</v>
      </c>
      <c r="P7" s="3" t="s">
        <v>846</v>
      </c>
      <c r="Q7" s="3" t="s">
        <v>838</v>
      </c>
      <c r="R7" s="3" t="s">
        <v>180</v>
      </c>
      <c r="S7" s="3" t="s">
        <v>181</v>
      </c>
      <c r="T7" s="3" t="s">
        <v>537</v>
      </c>
      <c r="U7" s="3" t="s">
        <v>182</v>
      </c>
      <c r="V7" s="3" t="s">
        <v>183</v>
      </c>
      <c r="W7" s="3" t="s">
        <v>1340</v>
      </c>
      <c r="X7" s="3" t="s">
        <v>929</v>
      </c>
      <c r="Y7" s="3" t="s">
        <v>544</v>
      </c>
      <c r="Z7" s="3" t="s">
        <v>957</v>
      </c>
      <c r="AA7" s="3" t="s">
        <v>184</v>
      </c>
      <c r="AB7" s="3" t="s">
        <v>185</v>
      </c>
      <c r="AC7" s="3" t="s">
        <v>654</v>
      </c>
      <c r="AD7" s="3" t="s">
        <v>481</v>
      </c>
      <c r="AE7" s="3" t="s">
        <v>480</v>
      </c>
      <c r="AF7" s="3" t="s">
        <v>889</v>
      </c>
      <c r="AG7" s="3" t="s">
        <v>900</v>
      </c>
      <c r="AH7" s="3" t="s">
        <v>827</v>
      </c>
      <c r="AI7" s="3" t="s">
        <v>867</v>
      </c>
      <c r="AJ7" s="3" t="s">
        <v>1060</v>
      </c>
      <c r="AK7" s="3" t="s">
        <v>1059</v>
      </c>
      <c r="AL7" s="3" t="s">
        <v>610</v>
      </c>
      <c r="AM7" s="3" t="s">
        <v>690</v>
      </c>
      <c r="AN7" s="3" t="s">
        <v>186</v>
      </c>
      <c r="AO7" s="3" t="s">
        <v>632</v>
      </c>
      <c r="AP7" s="3" t="s">
        <v>626</v>
      </c>
      <c r="AQ7" s="3" t="s">
        <v>187</v>
      </c>
      <c r="AR7" s="3" t="s">
        <v>188</v>
      </c>
      <c r="AS7" s="3" t="s">
        <v>189</v>
      </c>
      <c r="AT7" s="3" t="s">
        <v>190</v>
      </c>
      <c r="AU7" s="3" t="s">
        <v>191</v>
      </c>
      <c r="AV7" s="3" t="s">
        <v>473</v>
      </c>
      <c r="AW7" s="3" t="s">
        <v>192</v>
      </c>
      <c r="AX7" s="3" t="s">
        <v>193</v>
      </c>
      <c r="AY7" s="3" t="s">
        <v>819</v>
      </c>
      <c r="AZ7" s="3" t="s">
        <v>854</v>
      </c>
      <c r="BA7" s="3" t="s">
        <v>1287</v>
      </c>
      <c r="BB7" s="3" t="s">
        <v>810</v>
      </c>
      <c r="BC7" s="3" t="s">
        <v>811</v>
      </c>
      <c r="BD7" s="3" t="s">
        <v>194</v>
      </c>
      <c r="BE7" s="3" t="s">
        <v>195</v>
      </c>
      <c r="BF7" s="3" t="s">
        <v>196</v>
      </c>
      <c r="BG7" s="3" t="s">
        <v>197</v>
      </c>
      <c r="BH7" s="3" t="s">
        <v>671</v>
      </c>
      <c r="BI7" s="3" t="s">
        <v>670</v>
      </c>
      <c r="BJ7" s="18" t="s">
        <v>801</v>
      </c>
      <c r="BK7" s="3" t="s">
        <v>804</v>
      </c>
      <c r="BL7" s="3" t="s">
        <v>769</v>
      </c>
      <c r="BM7" s="3" t="s">
        <v>770</v>
      </c>
      <c r="BN7" s="3" t="s">
        <v>876</v>
      </c>
      <c r="BO7" s="3" t="s">
        <v>710</v>
      </c>
      <c r="BP7" s="3" t="s">
        <v>722</v>
      </c>
      <c r="BQ7" s="3" t="s">
        <v>787</v>
      </c>
      <c r="BR7" s="3" t="s">
        <v>704</v>
      </c>
      <c r="BS7" s="3" t="s">
        <v>1159</v>
      </c>
      <c r="BT7" s="3" t="s">
        <v>198</v>
      </c>
      <c r="BU7" s="3" t="s">
        <v>737</v>
      </c>
      <c r="BV7" s="3" t="s">
        <v>738</v>
      </c>
      <c r="BW7" s="3" t="s">
        <v>199</v>
      </c>
      <c r="BX7" s="3" t="s">
        <v>1211</v>
      </c>
      <c r="BY7" s="3" t="s">
        <v>681</v>
      </c>
      <c r="BZ7" s="3" t="s">
        <v>533</v>
      </c>
      <c r="CA7" s="3" t="s">
        <v>536</v>
      </c>
      <c r="CB7" s="3" t="s">
        <v>1185</v>
      </c>
      <c r="CC7" s="3" t="s">
        <v>200</v>
      </c>
      <c r="CD7" s="3" t="s">
        <v>779</v>
      </c>
      <c r="CE7" s="3" t="s">
        <v>778</v>
      </c>
      <c r="CF7" s="3" t="s">
        <v>777</v>
      </c>
      <c r="CG7" s="3" t="s">
        <v>201</v>
      </c>
      <c r="CH7" s="3" t="s">
        <v>747</v>
      </c>
      <c r="CI7" s="3" t="s">
        <v>728</v>
      </c>
      <c r="CJ7" t="s">
        <v>202</v>
      </c>
      <c r="CK7" s="3" t="s">
        <v>557</v>
      </c>
      <c r="CL7" t="s">
        <v>203</v>
      </c>
      <c r="CM7" s="3" t="s">
        <v>505</v>
      </c>
      <c r="CN7" s="3" t="s">
        <v>568</v>
      </c>
      <c r="CO7" s="3" t="s">
        <v>936</v>
      </c>
      <c r="CP7" s="3" t="s">
        <v>601</v>
      </c>
      <c r="CQ7" s="3" t="s">
        <v>602</v>
      </c>
      <c r="CR7" s="3" t="s">
        <v>603</v>
      </c>
      <c r="CS7" s="3" t="s">
        <v>604</v>
      </c>
      <c r="CT7" s="3" t="s">
        <v>1002</v>
      </c>
      <c r="CU7" s="3" t="s">
        <v>514</v>
      </c>
    </row>
    <row r="8" spans="1:99" x14ac:dyDescent="0.25">
      <c r="A8">
        <v>8</v>
      </c>
      <c r="B8" s="5" t="s">
        <v>204</v>
      </c>
      <c r="C8" s="6" t="s">
        <v>205</v>
      </c>
      <c r="D8" s="6" t="s">
        <v>206</v>
      </c>
      <c r="E8" s="6" t="s">
        <v>207</v>
      </c>
      <c r="F8" s="6" t="s">
        <v>944</v>
      </c>
      <c r="G8" s="6" t="s">
        <v>951</v>
      </c>
      <c r="H8" s="6" t="s">
        <v>658</v>
      </c>
      <c r="I8" s="6" t="s">
        <v>696</v>
      </c>
      <c r="J8" s="6" t="s">
        <v>113</v>
      </c>
      <c r="K8" s="6" t="s">
        <v>635</v>
      </c>
      <c r="L8" s="6" t="s">
        <v>642</v>
      </c>
      <c r="M8" s="6" t="s">
        <v>548</v>
      </c>
      <c r="N8" s="6" t="s">
        <v>1011</v>
      </c>
      <c r="O8" s="6" t="s">
        <v>1012</v>
      </c>
      <c r="P8" s="6" t="s">
        <v>847</v>
      </c>
      <c r="Q8" s="6" t="s">
        <v>839</v>
      </c>
      <c r="R8" s="6" t="s">
        <v>208</v>
      </c>
      <c r="S8" s="6" t="s">
        <v>209</v>
      </c>
      <c r="T8" s="6" t="s">
        <v>210</v>
      </c>
      <c r="U8" s="6" t="s">
        <v>211</v>
      </c>
      <c r="V8" s="6" t="s">
        <v>212</v>
      </c>
      <c r="W8" s="6" t="s">
        <v>923</v>
      </c>
      <c r="X8" s="6" t="s">
        <v>930</v>
      </c>
      <c r="Y8" s="6" t="s">
        <v>544</v>
      </c>
      <c r="Z8" s="6" t="s">
        <v>958</v>
      </c>
      <c r="AA8" s="6" t="s">
        <v>213</v>
      </c>
      <c r="AB8" s="6" t="s">
        <v>214</v>
      </c>
      <c r="AC8" s="6" t="s">
        <v>215</v>
      </c>
      <c r="AD8" s="6" t="s">
        <v>216</v>
      </c>
      <c r="AE8" s="6" t="s">
        <v>217</v>
      </c>
      <c r="AF8" s="6" t="s">
        <v>890</v>
      </c>
      <c r="AG8" s="6" t="s">
        <v>901</v>
      </c>
      <c r="AH8" s="6" t="s">
        <v>824</v>
      </c>
      <c r="AI8" s="6" t="s">
        <v>863</v>
      </c>
      <c r="AJ8" s="6" t="s">
        <v>218</v>
      </c>
      <c r="AK8" s="6" t="s">
        <v>219</v>
      </c>
      <c r="AL8" s="6" t="s">
        <v>608</v>
      </c>
      <c r="AM8" s="6" t="s">
        <v>686</v>
      </c>
      <c r="AN8" s="6" t="s">
        <v>220</v>
      </c>
      <c r="AO8" s="6" t="s">
        <v>221</v>
      </c>
      <c r="AP8" s="6" t="s">
        <v>157</v>
      </c>
      <c r="AQ8" s="6" t="s">
        <v>222</v>
      </c>
      <c r="AR8" s="6" t="s">
        <v>223</v>
      </c>
      <c r="AS8" s="6" t="s">
        <v>224</v>
      </c>
      <c r="AT8" s="6" t="s">
        <v>225</v>
      </c>
      <c r="AU8" s="6" t="s">
        <v>226</v>
      </c>
      <c r="AV8" s="6" t="s">
        <v>162</v>
      </c>
      <c r="AW8" s="6" t="s">
        <v>228</v>
      </c>
      <c r="AX8" s="6" t="s">
        <v>136</v>
      </c>
      <c r="AY8" s="6" t="s">
        <v>817</v>
      </c>
      <c r="AZ8" s="6" t="s">
        <v>855</v>
      </c>
      <c r="BA8" s="6" t="s">
        <v>1288</v>
      </c>
      <c r="BB8" s="6" t="s">
        <v>137</v>
      </c>
      <c r="BC8" s="6" t="s">
        <v>807</v>
      </c>
      <c r="BD8" s="6" t="s">
        <v>229</v>
      </c>
      <c r="BE8" s="6" t="s">
        <v>230</v>
      </c>
      <c r="BF8" s="6" t="s">
        <v>231</v>
      </c>
      <c r="BG8" s="6" t="s">
        <v>232</v>
      </c>
      <c r="BH8" s="6" t="s">
        <v>663</v>
      </c>
      <c r="BI8" s="6" t="s">
        <v>672</v>
      </c>
      <c r="BJ8" s="6" t="s">
        <v>677</v>
      </c>
      <c r="BK8" s="6" t="s">
        <v>792</v>
      </c>
      <c r="BL8" s="6" t="s">
        <v>757</v>
      </c>
      <c r="BM8" s="6" t="s">
        <v>754</v>
      </c>
      <c r="BN8" s="6" t="s">
        <v>877</v>
      </c>
      <c r="BO8" s="6" t="s">
        <v>707</v>
      </c>
      <c r="BP8" s="6" t="s">
        <v>717</v>
      </c>
      <c r="BQ8" s="6" t="s">
        <v>782</v>
      </c>
      <c r="BR8" s="6" t="s">
        <v>700</v>
      </c>
      <c r="BS8" s="6" t="s">
        <v>1160</v>
      </c>
      <c r="BT8" s="6" t="s">
        <v>233</v>
      </c>
      <c r="BU8" s="6" t="s">
        <v>734</v>
      </c>
      <c r="BV8" s="6" t="s">
        <v>616</v>
      </c>
      <c r="BW8" s="6" t="s">
        <v>234</v>
      </c>
      <c r="BX8" s="6" t="s">
        <v>913</v>
      </c>
      <c r="BY8" s="6" t="s">
        <v>235</v>
      </c>
      <c r="BZ8" s="6" t="s">
        <v>522</v>
      </c>
      <c r="CA8" s="6" t="s">
        <v>528</v>
      </c>
      <c r="CB8" s="6" t="s">
        <v>1186</v>
      </c>
      <c r="CC8" s="6" t="s">
        <v>236</v>
      </c>
      <c r="CD8" s="6" t="s">
        <v>489</v>
      </c>
      <c r="CE8" s="6" t="s">
        <v>237</v>
      </c>
      <c r="CF8" s="6" t="s">
        <v>238</v>
      </c>
      <c r="CG8" s="6" t="s">
        <v>239</v>
      </c>
      <c r="CH8" s="6" t="s">
        <v>744</v>
      </c>
      <c r="CI8" s="6" t="s">
        <v>725</v>
      </c>
      <c r="CJ8" s="6" t="s">
        <v>147</v>
      </c>
      <c r="CK8" s="6" t="s">
        <v>555</v>
      </c>
      <c r="CL8" s="6" t="s">
        <v>240</v>
      </c>
      <c r="CM8" s="6" t="s">
        <v>504</v>
      </c>
      <c r="CN8" s="6" t="s">
        <v>565</v>
      </c>
      <c r="CO8" s="6" t="s">
        <v>937</v>
      </c>
      <c r="CP8" s="6" t="s">
        <v>573</v>
      </c>
      <c r="CQ8" s="6" t="s">
        <v>578</v>
      </c>
      <c r="CR8" s="6" t="s">
        <v>584</v>
      </c>
      <c r="CS8" s="6" t="s">
        <v>590</v>
      </c>
      <c r="CT8" s="6" t="s">
        <v>1003</v>
      </c>
      <c r="CU8" s="6" t="s">
        <v>513</v>
      </c>
    </row>
    <row r="9" spans="1:99" x14ac:dyDescent="0.25">
      <c r="A9">
        <v>9</v>
      </c>
      <c r="B9" s="5" t="s">
        <v>241</v>
      </c>
      <c r="C9" s="3" t="s">
        <v>242</v>
      </c>
      <c r="D9" t="s">
        <v>243</v>
      </c>
      <c r="E9" s="3" t="s">
        <v>244</v>
      </c>
      <c r="F9" s="3" t="s">
        <v>945</v>
      </c>
      <c r="G9" s="3" t="s">
        <v>952</v>
      </c>
      <c r="H9" s="3" t="s">
        <v>657</v>
      </c>
      <c r="I9" s="3" t="s">
        <v>697</v>
      </c>
      <c r="J9" s="3" t="s">
        <v>245</v>
      </c>
      <c r="K9" s="3" t="s">
        <v>636</v>
      </c>
      <c r="L9" s="3" t="s">
        <v>641</v>
      </c>
      <c r="M9" s="3" t="s">
        <v>550</v>
      </c>
      <c r="N9" t="s">
        <v>246</v>
      </c>
      <c r="O9" t="s">
        <v>247</v>
      </c>
      <c r="P9" s="3" t="s">
        <v>848</v>
      </c>
      <c r="Q9" s="3" t="s">
        <v>840</v>
      </c>
      <c r="R9" t="s">
        <v>248</v>
      </c>
      <c r="S9" s="3" t="s">
        <v>249</v>
      </c>
      <c r="T9" t="s">
        <v>250</v>
      </c>
      <c r="U9" t="s">
        <v>251</v>
      </c>
      <c r="V9" t="s">
        <v>252</v>
      </c>
      <c r="W9" s="3" t="s">
        <v>924</v>
      </c>
      <c r="X9" s="3" t="s">
        <v>931</v>
      </c>
      <c r="Y9" t="s">
        <v>543</v>
      </c>
      <c r="Z9" s="3" t="s">
        <v>959</v>
      </c>
      <c r="AA9" t="s">
        <v>253</v>
      </c>
      <c r="AB9" t="s">
        <v>254</v>
      </c>
      <c r="AC9" t="s">
        <v>255</v>
      </c>
      <c r="AD9" t="s">
        <v>256</v>
      </c>
      <c r="AE9" t="s">
        <v>257</v>
      </c>
      <c r="AF9" s="3" t="s">
        <v>891</v>
      </c>
      <c r="AG9" s="3" t="s">
        <v>902</v>
      </c>
      <c r="AH9" t="s">
        <v>825</v>
      </c>
      <c r="AI9" s="3" t="s">
        <v>864</v>
      </c>
      <c r="AJ9" t="s">
        <v>258</v>
      </c>
      <c r="AK9" t="s">
        <v>259</v>
      </c>
      <c r="AL9" t="s">
        <v>607</v>
      </c>
      <c r="AM9" t="s">
        <v>687</v>
      </c>
      <c r="AN9" t="s">
        <v>260</v>
      </c>
      <c r="AO9" t="s">
        <v>261</v>
      </c>
      <c r="AP9" t="s">
        <v>587</v>
      </c>
      <c r="AQ9" t="s">
        <v>262</v>
      </c>
      <c r="AR9" t="s">
        <v>263</v>
      </c>
      <c r="AS9" t="s">
        <v>264</v>
      </c>
      <c r="AT9" t="s">
        <v>265</v>
      </c>
      <c r="AU9" t="s">
        <v>266</v>
      </c>
      <c r="AV9" t="s">
        <v>267</v>
      </c>
      <c r="AW9" t="s">
        <v>268</v>
      </c>
      <c r="AX9" t="s">
        <v>269</v>
      </c>
      <c r="AY9" t="s">
        <v>818</v>
      </c>
      <c r="AZ9" s="3" t="s">
        <v>856</v>
      </c>
      <c r="BA9" s="3" t="s">
        <v>1290</v>
      </c>
      <c r="BB9" t="s">
        <v>270</v>
      </c>
      <c r="BC9" t="s">
        <v>808</v>
      </c>
      <c r="BD9" t="s">
        <v>271</v>
      </c>
      <c r="BE9" t="s">
        <v>272</v>
      </c>
      <c r="BF9" t="s">
        <v>273</v>
      </c>
      <c r="BG9" t="s">
        <v>274</v>
      </c>
      <c r="BH9" t="s">
        <v>664</v>
      </c>
      <c r="BI9" s="3" t="s">
        <v>673</v>
      </c>
      <c r="BJ9" s="3" t="s">
        <v>678</v>
      </c>
      <c r="BK9" s="3" t="s">
        <v>791</v>
      </c>
      <c r="BL9" s="3" t="s">
        <v>758</v>
      </c>
      <c r="BM9" s="3" t="s">
        <v>755</v>
      </c>
      <c r="BN9" s="3" t="s">
        <v>878</v>
      </c>
      <c r="BO9" s="3" t="s">
        <v>708</v>
      </c>
      <c r="BP9" s="3" t="s">
        <v>718</v>
      </c>
      <c r="BQ9" s="3" t="s">
        <v>783</v>
      </c>
      <c r="BR9" s="3" t="s">
        <v>701</v>
      </c>
      <c r="BS9" s="3" t="s">
        <v>1161</v>
      </c>
      <c r="BT9" t="s">
        <v>275</v>
      </c>
      <c r="BU9" t="s">
        <v>735</v>
      </c>
      <c r="BV9" t="s">
        <v>617</v>
      </c>
      <c r="BW9" t="s">
        <v>276</v>
      </c>
      <c r="BX9" s="3" t="s">
        <v>914</v>
      </c>
      <c r="BY9" t="s">
        <v>277</v>
      </c>
      <c r="BZ9" t="s">
        <v>521</v>
      </c>
      <c r="CA9" s="3" t="s">
        <v>529</v>
      </c>
      <c r="CB9" s="3" t="s">
        <v>1187</v>
      </c>
      <c r="CC9" t="s">
        <v>278</v>
      </c>
      <c r="CD9" t="s">
        <v>279</v>
      </c>
      <c r="CE9" t="s">
        <v>280</v>
      </c>
      <c r="CF9" t="s">
        <v>281</v>
      </c>
      <c r="CG9" t="s">
        <v>282</v>
      </c>
      <c r="CH9" t="s">
        <v>745</v>
      </c>
      <c r="CI9" t="s">
        <v>726</v>
      </c>
      <c r="CJ9" t="s">
        <v>283</v>
      </c>
      <c r="CK9" t="s">
        <v>554</v>
      </c>
      <c r="CL9" t="s">
        <v>284</v>
      </c>
      <c r="CM9" s="3" t="s">
        <v>506</v>
      </c>
      <c r="CN9" s="3" t="s">
        <v>566</v>
      </c>
      <c r="CO9" s="3" t="s">
        <v>938</v>
      </c>
      <c r="CP9" s="3" t="s">
        <v>574</v>
      </c>
      <c r="CQ9" s="3" t="s">
        <v>580</v>
      </c>
      <c r="CR9" s="3" t="s">
        <v>586</v>
      </c>
      <c r="CS9" s="3" t="s">
        <v>591</v>
      </c>
      <c r="CT9" s="3" t="s">
        <v>1007</v>
      </c>
      <c r="CU9" s="3" t="s">
        <v>516</v>
      </c>
    </row>
    <row r="10" spans="1:99" x14ac:dyDescent="0.25">
      <c r="A10">
        <v>11</v>
      </c>
      <c r="B10" s="5" t="s">
        <v>831</v>
      </c>
      <c r="C10" s="3" t="s">
        <v>963</v>
      </c>
      <c r="D10" t="s">
        <v>964</v>
      </c>
      <c r="E10" s="3" t="s">
        <v>870</v>
      </c>
      <c r="F10" s="3" t="s">
        <v>942</v>
      </c>
      <c r="G10" s="3" t="s">
        <v>950</v>
      </c>
      <c r="H10" s="3" t="s">
        <v>968</v>
      </c>
      <c r="I10" s="3" t="s">
        <v>881</v>
      </c>
      <c r="J10" s="3" t="s">
        <v>832</v>
      </c>
      <c r="K10" s="3" t="s">
        <v>834</v>
      </c>
      <c r="L10" s="3" t="s">
        <v>969</v>
      </c>
      <c r="M10" s="3" t="s">
        <v>833</v>
      </c>
      <c r="N10" s="3" t="s">
        <v>970</v>
      </c>
      <c r="O10" s="3" t="s">
        <v>971</v>
      </c>
      <c r="P10" s="3" t="s">
        <v>845</v>
      </c>
      <c r="Q10" s="3" t="s">
        <v>841</v>
      </c>
      <c r="R10" s="3" t="s">
        <v>972</v>
      </c>
      <c r="S10" s="3" t="s">
        <v>973</v>
      </c>
      <c r="T10" t="s">
        <v>472</v>
      </c>
      <c r="U10" t="s">
        <v>211</v>
      </c>
      <c r="V10" t="s">
        <v>183</v>
      </c>
      <c r="W10" s="3" t="s">
        <v>922</v>
      </c>
      <c r="X10" s="3" t="s">
        <v>928</v>
      </c>
      <c r="Y10" s="3" t="s">
        <v>974</v>
      </c>
      <c r="Z10" s="3" t="s">
        <v>956</v>
      </c>
      <c r="AA10" s="3" t="s">
        <v>975</v>
      </c>
      <c r="AB10" s="3" t="s">
        <v>976</v>
      </c>
      <c r="AC10" s="3" t="s">
        <v>885</v>
      </c>
      <c r="AD10" t="s">
        <v>894</v>
      </c>
      <c r="AE10" t="s">
        <v>895</v>
      </c>
      <c r="AF10" s="3" t="s">
        <v>888</v>
      </c>
      <c r="AG10" s="3" t="s">
        <v>899</v>
      </c>
      <c r="AH10" t="s">
        <v>893</v>
      </c>
      <c r="AI10" t="s">
        <v>862</v>
      </c>
      <c r="AJ10" t="s">
        <v>905</v>
      </c>
      <c r="AK10" t="s">
        <v>977</v>
      </c>
      <c r="AL10" t="s">
        <v>978</v>
      </c>
      <c r="AM10" t="s">
        <v>686</v>
      </c>
      <c r="AN10" t="s">
        <v>979</v>
      </c>
      <c r="AO10" t="s">
        <v>916</v>
      </c>
      <c r="AP10" t="s">
        <v>980</v>
      </c>
      <c r="AQ10" t="s">
        <v>981</v>
      </c>
      <c r="AR10" t="s">
        <v>130</v>
      </c>
      <c r="AS10" t="s">
        <v>131</v>
      </c>
      <c r="AT10" t="s">
        <v>882</v>
      </c>
      <c r="AU10" t="s">
        <v>133</v>
      </c>
      <c r="AV10" t="s">
        <v>982</v>
      </c>
      <c r="AW10" t="s">
        <v>983</v>
      </c>
      <c r="AX10" t="s">
        <v>136</v>
      </c>
      <c r="AY10" t="s">
        <v>984</v>
      </c>
      <c r="AZ10" s="3" t="s">
        <v>857</v>
      </c>
      <c r="BA10" s="3" t="s">
        <v>1291</v>
      </c>
      <c r="BB10" t="s">
        <v>137</v>
      </c>
      <c r="BC10" t="s">
        <v>809</v>
      </c>
      <c r="BD10" t="s">
        <v>166</v>
      </c>
      <c r="BE10" t="s">
        <v>139</v>
      </c>
      <c r="BF10" t="s">
        <v>985</v>
      </c>
      <c r="BG10" t="s">
        <v>986</v>
      </c>
      <c r="BH10" t="s">
        <v>665</v>
      </c>
      <c r="BI10" s="3" t="s">
        <v>987</v>
      </c>
      <c r="BJ10" s="3" t="s">
        <v>908</v>
      </c>
      <c r="BK10" s="3" t="s">
        <v>909</v>
      </c>
      <c r="BL10" s="3" t="s">
        <v>871</v>
      </c>
      <c r="BM10" s="3" t="s">
        <v>872</v>
      </c>
      <c r="BN10" s="3" t="s">
        <v>879</v>
      </c>
      <c r="BO10" s="3" t="s">
        <v>709</v>
      </c>
      <c r="BP10" s="3" t="s">
        <v>988</v>
      </c>
      <c r="BQ10" s="3" t="s">
        <v>906</v>
      </c>
      <c r="BR10" s="3" t="s">
        <v>702</v>
      </c>
      <c r="BS10" s="3" t="s">
        <v>1162</v>
      </c>
      <c r="BT10" s="3" t="s">
        <v>989</v>
      </c>
      <c r="BU10" t="s">
        <v>907</v>
      </c>
      <c r="BV10" t="s">
        <v>618</v>
      </c>
      <c r="BW10" t="s">
        <v>143</v>
      </c>
      <c r="BX10" s="3" t="s">
        <v>912</v>
      </c>
      <c r="BY10" s="3" t="s">
        <v>919</v>
      </c>
      <c r="BZ10" t="s">
        <v>868</v>
      </c>
      <c r="CA10" s="3" t="s">
        <v>990</v>
      </c>
      <c r="CB10" s="3" t="s">
        <v>1188</v>
      </c>
      <c r="CC10" s="3" t="s">
        <v>475</v>
      </c>
      <c r="CD10" s="3" t="s">
        <v>917</v>
      </c>
      <c r="CE10" s="3" t="s">
        <v>918</v>
      </c>
      <c r="CF10" s="3" t="s">
        <v>991</v>
      </c>
      <c r="CG10" t="s">
        <v>146</v>
      </c>
      <c r="CH10" t="s">
        <v>992</v>
      </c>
      <c r="CI10" t="s">
        <v>993</v>
      </c>
      <c r="CJ10" t="s">
        <v>147</v>
      </c>
      <c r="CK10" t="s">
        <v>962</v>
      </c>
      <c r="CL10" t="s">
        <v>994</v>
      </c>
      <c r="CM10" s="3" t="s">
        <v>869</v>
      </c>
      <c r="CN10" s="3" t="s">
        <v>995</v>
      </c>
      <c r="CO10" s="3" t="s">
        <v>935</v>
      </c>
      <c r="CP10" s="3" t="s">
        <v>996</v>
      </c>
      <c r="CQ10" s="3" t="s">
        <v>997</v>
      </c>
      <c r="CR10" s="3" t="s">
        <v>998</v>
      </c>
      <c r="CS10" s="3" t="s">
        <v>999</v>
      </c>
      <c r="CT10" s="3" t="s">
        <v>1004</v>
      </c>
      <c r="CU10" s="3" t="s">
        <v>1000</v>
      </c>
    </row>
    <row r="11" spans="1:99" x14ac:dyDescent="0.25">
      <c r="A11">
        <v>10</v>
      </c>
      <c r="B11" s="5" t="s">
        <v>612</v>
      </c>
      <c r="C11" s="3" t="s">
        <v>1349</v>
      </c>
      <c r="D11" t="s">
        <v>1347</v>
      </c>
      <c r="E11" s="3" t="s">
        <v>613</v>
      </c>
      <c r="F11" s="3" t="s">
        <v>1356</v>
      </c>
      <c r="G11" s="3" t="s">
        <v>1348</v>
      </c>
      <c r="H11" s="3" t="s">
        <v>1352</v>
      </c>
      <c r="I11" s="3" t="s">
        <v>1350</v>
      </c>
      <c r="J11" s="3" t="s">
        <v>1360</v>
      </c>
      <c r="K11" s="3" t="s">
        <v>648</v>
      </c>
      <c r="L11" s="3" t="s">
        <v>647</v>
      </c>
      <c r="M11" s="3" t="s">
        <v>1357</v>
      </c>
      <c r="N11" s="3" t="s">
        <v>650</v>
      </c>
      <c r="O11" s="3" t="s">
        <v>1358</v>
      </c>
      <c r="P11" s="3" t="s">
        <v>1359</v>
      </c>
      <c r="Q11" s="3" t="s">
        <v>1361</v>
      </c>
      <c r="R11" s="3" t="s">
        <v>1363</v>
      </c>
      <c r="S11" s="3" t="s">
        <v>1363</v>
      </c>
      <c r="T11" s="3" t="s">
        <v>1368</v>
      </c>
      <c r="U11" t="s">
        <v>1367</v>
      </c>
      <c r="V11" t="s">
        <v>1366</v>
      </c>
      <c r="Y11" s="3" t="s">
        <v>1370</v>
      </c>
      <c r="Z11" s="3" t="s">
        <v>1371</v>
      </c>
      <c r="AA11" s="3" t="s">
        <v>1376</v>
      </c>
      <c r="AB11" s="3" t="s">
        <v>1375</v>
      </c>
      <c r="AC11" s="3" t="s">
        <v>1377</v>
      </c>
      <c r="AD11" t="s">
        <v>1372</v>
      </c>
      <c r="AE11" t="s">
        <v>1373</v>
      </c>
      <c r="AF11" s="3" t="s">
        <v>1374</v>
      </c>
      <c r="AH11" t="s">
        <v>1378</v>
      </c>
      <c r="AK11" s="3" t="s">
        <v>756</v>
      </c>
      <c r="AM11" s="3" t="s">
        <v>691</v>
      </c>
      <c r="AN11" s="3" t="s">
        <v>692</v>
      </c>
      <c r="AO11" s="3" t="s">
        <v>693</v>
      </c>
      <c r="AP11" s="3" t="s">
        <v>649</v>
      </c>
      <c r="AR11" t="s">
        <v>1379</v>
      </c>
      <c r="AS11" t="s">
        <v>1380</v>
      </c>
      <c r="AT11" t="s">
        <v>1381</v>
      </c>
      <c r="AV11" t="s">
        <v>1387</v>
      </c>
      <c r="AW11" t="s">
        <v>1382</v>
      </c>
      <c r="AX11" t="s">
        <v>1385</v>
      </c>
      <c r="AY11" t="s">
        <v>1384</v>
      </c>
      <c r="BD11" t="s">
        <v>1386</v>
      </c>
      <c r="BE11" t="s">
        <v>1386</v>
      </c>
      <c r="BF11" t="s">
        <v>1388</v>
      </c>
      <c r="BP11" s="3" t="s">
        <v>1394</v>
      </c>
      <c r="BQ11" s="3" t="s">
        <v>1395</v>
      </c>
      <c r="BV11" t="s">
        <v>1393</v>
      </c>
      <c r="BW11" t="s">
        <v>1392</v>
      </c>
      <c r="BY11" s="3" t="s">
        <v>1391</v>
      </c>
      <c r="BZ11" t="s">
        <v>1389</v>
      </c>
      <c r="CA11" s="3" t="s">
        <v>1390</v>
      </c>
      <c r="CB11" s="3"/>
      <c r="CJ11" t="s">
        <v>1362</v>
      </c>
      <c r="CM11" s="3" t="s">
        <v>1383</v>
      </c>
      <c r="CN11" s="3" t="s">
        <v>1335</v>
      </c>
      <c r="CO11" s="3" t="s">
        <v>1335</v>
      </c>
      <c r="CP11" s="3" t="s">
        <v>1336</v>
      </c>
      <c r="CQ11" s="3" t="s">
        <v>1336</v>
      </c>
      <c r="CR11" s="3" t="s">
        <v>1336</v>
      </c>
      <c r="CS11" s="3" t="s">
        <v>1337</v>
      </c>
      <c r="CT11" s="3" t="s">
        <v>1337</v>
      </c>
      <c r="CU11" s="3" t="s">
        <v>1334</v>
      </c>
    </row>
    <row r="12" spans="1:99" x14ac:dyDescent="0.25">
      <c r="A12">
        <v>6</v>
      </c>
      <c r="B12" s="5" t="s">
        <v>285</v>
      </c>
      <c r="C12" t="s">
        <v>286</v>
      </c>
      <c r="D12" t="s">
        <v>287</v>
      </c>
      <c r="E12" s="3" t="s">
        <v>288</v>
      </c>
      <c r="F12" s="3" t="s">
        <v>946</v>
      </c>
      <c r="G12" s="3" t="s">
        <v>953</v>
      </c>
      <c r="H12" s="3" t="s">
        <v>660</v>
      </c>
      <c r="I12" s="3" t="s">
        <v>698</v>
      </c>
      <c r="J12" s="3" t="s">
        <v>289</v>
      </c>
      <c r="K12" s="3" t="s">
        <v>638</v>
      </c>
      <c r="L12" s="3" t="s">
        <v>644</v>
      </c>
      <c r="M12" s="3" t="s">
        <v>549</v>
      </c>
      <c r="N12" t="s">
        <v>290</v>
      </c>
      <c r="O12" t="s">
        <v>291</v>
      </c>
      <c r="P12" t="s">
        <v>850</v>
      </c>
      <c r="Q12" t="s">
        <v>842</v>
      </c>
      <c r="R12" t="s">
        <v>292</v>
      </c>
      <c r="S12" s="3" t="s">
        <v>293</v>
      </c>
      <c r="T12" t="s">
        <v>539</v>
      </c>
      <c r="U12" t="s">
        <v>294</v>
      </c>
      <c r="V12" t="s">
        <v>295</v>
      </c>
      <c r="W12" t="s">
        <v>925</v>
      </c>
      <c r="X12" t="s">
        <v>932</v>
      </c>
      <c r="Y12" s="3" t="s">
        <v>545</v>
      </c>
      <c r="Z12" s="3" t="s">
        <v>960</v>
      </c>
      <c r="AA12" t="s">
        <v>296</v>
      </c>
      <c r="AB12" t="s">
        <v>297</v>
      </c>
      <c r="AC12" t="s">
        <v>484</v>
      </c>
      <c r="AD12" t="s">
        <v>483</v>
      </c>
      <c r="AE12" t="s">
        <v>482</v>
      </c>
      <c r="AF12" t="s">
        <v>896</v>
      </c>
      <c r="AG12" t="s">
        <v>904</v>
      </c>
      <c r="AH12" t="s">
        <v>829</v>
      </c>
      <c r="AI12" t="s">
        <v>865</v>
      </c>
      <c r="AJ12" t="s">
        <v>126</v>
      </c>
      <c r="AK12" t="s">
        <v>751</v>
      </c>
      <c r="AL12" s="3" t="s">
        <v>611</v>
      </c>
      <c r="AM12" s="3" t="s">
        <v>688</v>
      </c>
      <c r="AN12" t="s">
        <v>1008</v>
      </c>
      <c r="AO12" t="s">
        <v>1009</v>
      </c>
      <c r="AP12" t="s">
        <v>1010</v>
      </c>
      <c r="AQ12" t="s">
        <v>298</v>
      </c>
      <c r="AR12" t="s">
        <v>299</v>
      </c>
      <c r="AS12" t="s">
        <v>300</v>
      </c>
      <c r="AT12" t="s">
        <v>301</v>
      </c>
      <c r="AU12" t="s">
        <v>302</v>
      </c>
      <c r="AV12" t="s">
        <v>303</v>
      </c>
      <c r="AW12" t="s">
        <v>304</v>
      </c>
      <c r="AX12" s="3" t="s">
        <v>305</v>
      </c>
      <c r="AY12" s="3" t="s">
        <v>821</v>
      </c>
      <c r="AZ12" s="3" t="s">
        <v>858</v>
      </c>
      <c r="BA12" s="3" t="s">
        <v>1289</v>
      </c>
      <c r="BB12" t="s">
        <v>306</v>
      </c>
      <c r="BC12" t="s">
        <v>812</v>
      </c>
      <c r="BD12" t="s">
        <v>307</v>
      </c>
      <c r="BE12" t="s">
        <v>308</v>
      </c>
      <c r="BF12" t="s">
        <v>309</v>
      </c>
      <c r="BG12" t="s">
        <v>310</v>
      </c>
      <c r="BH12" t="s">
        <v>669</v>
      </c>
      <c r="BI12" t="s">
        <v>674</v>
      </c>
      <c r="BJ12" t="s">
        <v>799</v>
      </c>
      <c r="BK12" t="s">
        <v>679</v>
      </c>
      <c r="BL12" t="s">
        <v>765</v>
      </c>
      <c r="BM12" t="s">
        <v>768</v>
      </c>
      <c r="BN12" t="s">
        <v>880</v>
      </c>
      <c r="BO12" t="s">
        <v>711</v>
      </c>
      <c r="BP12" t="s">
        <v>719</v>
      </c>
      <c r="BQ12" t="s">
        <v>784</v>
      </c>
      <c r="BR12" t="s">
        <v>1165</v>
      </c>
      <c r="BS12" t="s">
        <v>1164</v>
      </c>
      <c r="BT12" s="3" t="s">
        <v>1153</v>
      </c>
      <c r="BU12" s="3" t="s">
        <v>736</v>
      </c>
      <c r="BV12" s="3" t="s">
        <v>619</v>
      </c>
      <c r="BW12" t="s">
        <v>311</v>
      </c>
      <c r="BX12" t="s">
        <v>915</v>
      </c>
      <c r="BY12" t="s">
        <v>312</v>
      </c>
      <c r="BZ12" s="3" t="s">
        <v>524</v>
      </c>
      <c r="CA12" s="3" t="s">
        <v>530</v>
      </c>
      <c r="CB12" s="3" t="s">
        <v>1189</v>
      </c>
      <c r="CC12" s="3" t="s">
        <v>496</v>
      </c>
      <c r="CD12" s="3" t="s">
        <v>497</v>
      </c>
      <c r="CE12" s="3" t="s">
        <v>494</v>
      </c>
      <c r="CF12" s="3" t="s">
        <v>495</v>
      </c>
      <c r="CG12" s="3" t="s">
        <v>498</v>
      </c>
      <c r="CH12" s="3" t="s">
        <v>748</v>
      </c>
      <c r="CI12" s="3" t="s">
        <v>730</v>
      </c>
      <c r="CJ12" t="s">
        <v>313</v>
      </c>
      <c r="CK12" s="3" t="s">
        <v>556</v>
      </c>
      <c r="CL12" t="s">
        <v>314</v>
      </c>
      <c r="CM12" s="3" t="s">
        <v>508</v>
      </c>
      <c r="CN12" s="3" t="s">
        <v>569</v>
      </c>
      <c r="CO12" s="3" t="s">
        <v>939</v>
      </c>
      <c r="CP12" s="3" t="s">
        <v>575</v>
      </c>
      <c r="CQ12" s="3" t="s">
        <v>579</v>
      </c>
      <c r="CR12" s="3" t="s">
        <v>585</v>
      </c>
      <c r="CS12" s="3" t="s">
        <v>592</v>
      </c>
      <c r="CT12" s="3" t="s">
        <v>1005</v>
      </c>
      <c r="CU12" s="3" t="s">
        <v>515</v>
      </c>
    </row>
    <row r="13" spans="1:99" x14ac:dyDescent="0.25">
      <c r="A13">
        <v>7</v>
      </c>
      <c r="B13" s="5" t="s">
        <v>315</v>
      </c>
      <c r="C13" t="s">
        <v>316</v>
      </c>
      <c r="D13" t="s">
        <v>317</v>
      </c>
      <c r="E13" s="3" t="s">
        <v>121</v>
      </c>
      <c r="F13" s="3" t="s">
        <v>942</v>
      </c>
      <c r="G13" s="3" t="s">
        <v>949</v>
      </c>
      <c r="H13" s="3" t="s">
        <v>658</v>
      </c>
      <c r="I13" s="3" t="s">
        <v>1227</v>
      </c>
      <c r="J13" s="3" t="s">
        <v>113</v>
      </c>
      <c r="K13" s="3" t="s">
        <v>635</v>
      </c>
      <c r="L13" s="3" t="s">
        <v>643</v>
      </c>
      <c r="M13" s="3" t="s">
        <v>1231</v>
      </c>
      <c r="N13" t="s">
        <v>114</v>
      </c>
      <c r="O13" t="s">
        <v>318</v>
      </c>
      <c r="P13" t="s">
        <v>849</v>
      </c>
      <c r="Q13" t="s">
        <v>837</v>
      </c>
      <c r="R13" t="s">
        <v>319</v>
      </c>
      <c r="S13" s="3" t="s">
        <v>320</v>
      </c>
      <c r="T13" t="s">
        <v>540</v>
      </c>
      <c r="U13" t="s">
        <v>122</v>
      </c>
      <c r="V13" t="s">
        <v>123</v>
      </c>
      <c r="W13" t="s">
        <v>922</v>
      </c>
      <c r="X13" t="s">
        <v>928</v>
      </c>
      <c r="Y13" t="s">
        <v>544</v>
      </c>
      <c r="Z13" s="3" t="s">
        <v>961</v>
      </c>
      <c r="AA13" t="s">
        <v>124</v>
      </c>
      <c r="AB13" t="s">
        <v>125</v>
      </c>
      <c r="AC13" t="s">
        <v>651</v>
      </c>
      <c r="AD13" t="s">
        <v>500</v>
      </c>
      <c r="AE13" t="s">
        <v>501</v>
      </c>
      <c r="AF13" t="s">
        <v>892</v>
      </c>
      <c r="AG13" t="s">
        <v>903</v>
      </c>
      <c r="AH13" t="s">
        <v>828</v>
      </c>
      <c r="AI13" t="s">
        <v>861</v>
      </c>
      <c r="AJ13" t="s">
        <v>126</v>
      </c>
      <c r="AK13" t="s">
        <v>750</v>
      </c>
      <c r="AL13" t="s">
        <v>609</v>
      </c>
      <c r="AM13" s="3" t="s">
        <v>689</v>
      </c>
      <c r="AN13" t="s">
        <v>625</v>
      </c>
      <c r="AO13" t="s">
        <v>631</v>
      </c>
      <c r="AP13" t="s">
        <v>630</v>
      </c>
      <c r="AQ13" t="s">
        <v>158</v>
      </c>
      <c r="AR13" t="s">
        <v>130</v>
      </c>
      <c r="AS13" t="s">
        <v>131</v>
      </c>
      <c r="AT13" t="s">
        <v>132</v>
      </c>
      <c r="AU13" t="s">
        <v>133</v>
      </c>
      <c r="AV13" t="s">
        <v>134</v>
      </c>
      <c r="AW13" t="s">
        <v>135</v>
      </c>
      <c r="AX13" t="s">
        <v>136</v>
      </c>
      <c r="AY13" s="3" t="s">
        <v>820</v>
      </c>
      <c r="AZ13" s="3" t="s">
        <v>853</v>
      </c>
      <c r="BA13" s="3" t="s">
        <v>1286</v>
      </c>
      <c r="BB13" t="s">
        <v>137</v>
      </c>
      <c r="BC13" t="s">
        <v>814</v>
      </c>
      <c r="BD13" t="s">
        <v>138</v>
      </c>
      <c r="BE13" t="s">
        <v>139</v>
      </c>
      <c r="BF13" t="s">
        <v>623</v>
      </c>
      <c r="BG13" t="s">
        <v>141</v>
      </c>
      <c r="BH13" t="s">
        <v>665</v>
      </c>
      <c r="BI13" t="s">
        <v>668</v>
      </c>
      <c r="BJ13" t="s">
        <v>798</v>
      </c>
      <c r="BK13" t="s">
        <v>803</v>
      </c>
      <c r="BL13" t="s">
        <v>771</v>
      </c>
      <c r="BM13" t="s">
        <v>772</v>
      </c>
      <c r="BN13" t="s">
        <v>875</v>
      </c>
      <c r="BO13" t="s">
        <v>709</v>
      </c>
      <c r="BP13" t="s">
        <v>716</v>
      </c>
      <c r="BQ13" t="s">
        <v>786</v>
      </c>
      <c r="BR13" t="s">
        <v>703</v>
      </c>
      <c r="BS13" t="s">
        <v>1163</v>
      </c>
      <c r="BT13" t="s">
        <v>741</v>
      </c>
      <c r="BU13" s="3" t="s">
        <v>740</v>
      </c>
      <c r="BV13" s="3" t="s">
        <v>618</v>
      </c>
      <c r="BW13" t="s">
        <v>321</v>
      </c>
      <c r="BX13" t="s">
        <v>1210</v>
      </c>
      <c r="BY13" t="s">
        <v>532</v>
      </c>
      <c r="BZ13" s="3" t="s">
        <v>531</v>
      </c>
      <c r="CA13" s="3" t="s">
        <v>527</v>
      </c>
      <c r="CB13" s="3" t="s">
        <v>1184</v>
      </c>
      <c r="CC13" t="s">
        <v>774</v>
      </c>
      <c r="CD13" t="s">
        <v>775</v>
      </c>
      <c r="CE13" t="s">
        <v>773</v>
      </c>
      <c r="CF13" t="s">
        <v>776</v>
      </c>
      <c r="CG13" t="s">
        <v>146</v>
      </c>
      <c r="CH13" t="s">
        <v>746</v>
      </c>
      <c r="CI13" t="s">
        <v>731</v>
      </c>
      <c r="CJ13" t="s">
        <v>322</v>
      </c>
      <c r="CK13" s="3" t="s">
        <v>559</v>
      </c>
      <c r="CL13" t="s">
        <v>323</v>
      </c>
      <c r="CM13" s="3" t="s">
        <v>507</v>
      </c>
      <c r="CN13" s="3" t="s">
        <v>567</v>
      </c>
      <c r="CO13" s="3" t="s">
        <v>935</v>
      </c>
      <c r="CP13" s="3" t="s">
        <v>596</v>
      </c>
      <c r="CQ13" s="3" t="s">
        <v>595</v>
      </c>
      <c r="CR13" s="3" t="s">
        <v>593</v>
      </c>
      <c r="CS13" s="3" t="s">
        <v>594</v>
      </c>
      <c r="CT13" s="3" t="s">
        <v>1006</v>
      </c>
      <c r="CU13" s="3" t="s">
        <v>512</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659</v>
      </c>
      <c r="AD14" t="s">
        <v>659</v>
      </c>
      <c r="AE14" t="s">
        <v>659</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699</v>
      </c>
      <c r="J15" s="3"/>
      <c r="L15" s="3" t="s">
        <v>1216</v>
      </c>
      <c r="Z15" s="3" t="s">
        <v>1228</v>
      </c>
      <c r="AH15" t="s">
        <v>1235</v>
      </c>
      <c r="AI15" t="s">
        <v>1234</v>
      </c>
      <c r="AO15" t="s">
        <v>1296</v>
      </c>
      <c r="AR15" t="s">
        <v>1203</v>
      </c>
      <c r="AZ15" s="3"/>
      <c r="BA15" s="3" t="s">
        <v>1292</v>
      </c>
      <c r="BC15" t="s">
        <v>813</v>
      </c>
      <c r="BD15" t="s">
        <v>1199</v>
      </c>
      <c r="BE15" t="s">
        <v>749</v>
      </c>
      <c r="BF15" s="27" t="s">
        <v>1325</v>
      </c>
      <c r="BG15" t="s">
        <v>1325</v>
      </c>
      <c r="BH15" t="s">
        <v>1325</v>
      </c>
      <c r="BJ15" t="s">
        <v>680</v>
      </c>
      <c r="BK15" t="s">
        <v>793</v>
      </c>
      <c r="BL15" t="s">
        <v>762</v>
      </c>
      <c r="BN15" t="s">
        <v>1234</v>
      </c>
      <c r="BO15" t="s">
        <v>712</v>
      </c>
      <c r="BP15" t="s">
        <v>721</v>
      </c>
      <c r="BQ15" t="s">
        <v>788</v>
      </c>
      <c r="BR15" t="s">
        <v>713</v>
      </c>
      <c r="BV15" s="3" t="s">
        <v>1325</v>
      </c>
      <c r="BW15" s="3" t="s">
        <v>1196</v>
      </c>
      <c r="BX15" t="s">
        <v>721</v>
      </c>
      <c r="CC15" t="s">
        <v>329</v>
      </c>
      <c r="CE15" t="s">
        <v>330</v>
      </c>
      <c r="CG15" t="s">
        <v>331</v>
      </c>
      <c r="CI15" t="s">
        <v>729</v>
      </c>
      <c r="CM15" t="s">
        <v>1294</v>
      </c>
      <c r="CN15" s="3" t="s">
        <v>1204</v>
      </c>
      <c r="CO15" s="3" t="s">
        <v>1234</v>
      </c>
      <c r="CU15" t="s">
        <v>1198</v>
      </c>
    </row>
    <row r="16" spans="1:99" x14ac:dyDescent="0.25">
      <c r="B16" t="s">
        <v>1326</v>
      </c>
      <c r="L16" s="3" t="s">
        <v>1217</v>
      </c>
      <c r="AO16" t="s">
        <v>1295</v>
      </c>
      <c r="AZ16" t="s">
        <v>1293</v>
      </c>
      <c r="BD16" t="s">
        <v>622</v>
      </c>
      <c r="BF16" t="s">
        <v>620</v>
      </c>
      <c r="BG16" t="s">
        <v>620</v>
      </c>
      <c r="BH16" t="s">
        <v>620</v>
      </c>
      <c r="BL16" t="s">
        <v>763</v>
      </c>
      <c r="BN16" s="78"/>
      <c r="BR16" t="s">
        <v>1205</v>
      </c>
      <c r="BV16" t="s">
        <v>620</v>
      </c>
      <c r="BW16" t="s">
        <v>1197</v>
      </c>
      <c r="CG16" t="s">
        <v>1150</v>
      </c>
      <c r="CI16" t="s">
        <v>1151</v>
      </c>
      <c r="CU16" t="s">
        <v>1266</v>
      </c>
    </row>
    <row r="17" spans="1:99" x14ac:dyDescent="0.25">
      <c r="B17" t="s">
        <v>570</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2"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1154</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1152</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1201</v>
      </c>
      <c r="I24" s="25" t="s">
        <v>1195</v>
      </c>
      <c r="L24" s="25" t="s">
        <v>1195</v>
      </c>
      <c r="Z24" s="25" t="s">
        <v>1195</v>
      </c>
      <c r="AH24" s="25" t="s">
        <v>1195</v>
      </c>
      <c r="AI24" s="25" t="s">
        <v>1195</v>
      </c>
      <c r="AO24" s="25" t="s">
        <v>1195</v>
      </c>
      <c r="AR24" s="25" t="s">
        <v>1195</v>
      </c>
      <c r="AZ24" s="25" t="s">
        <v>1195</v>
      </c>
      <c r="BA24" s="25" t="s">
        <v>1195</v>
      </c>
      <c r="BC24" s="25" t="s">
        <v>1195</v>
      </c>
      <c r="BD24" s="25" t="s">
        <v>1195</v>
      </c>
      <c r="BE24" s="25" t="s">
        <v>1195</v>
      </c>
      <c r="BF24" s="25" t="s">
        <v>1195</v>
      </c>
      <c r="BG24" s="25" t="s">
        <v>1195</v>
      </c>
      <c r="BH24" s="25" t="s">
        <v>1195</v>
      </c>
      <c r="BJ24" s="25" t="s">
        <v>1195</v>
      </c>
      <c r="BK24" s="25" t="s">
        <v>1195</v>
      </c>
      <c r="BL24" s="25" t="s">
        <v>1195</v>
      </c>
      <c r="BN24" s="25" t="s">
        <v>1195</v>
      </c>
      <c r="BO24" s="25" t="s">
        <v>1195</v>
      </c>
      <c r="BP24" s="25" t="s">
        <v>1195</v>
      </c>
      <c r="BQ24" s="25" t="s">
        <v>1195</v>
      </c>
      <c r="BR24" s="25" t="s">
        <v>1195</v>
      </c>
      <c r="BV24" s="25" t="s">
        <v>1195</v>
      </c>
      <c r="BW24" s="25" t="s">
        <v>1195</v>
      </c>
      <c r="BX24" s="25" t="s">
        <v>1195</v>
      </c>
      <c r="CC24" s="25" t="s">
        <v>1195</v>
      </c>
      <c r="CE24" s="25" t="s">
        <v>1195</v>
      </c>
      <c r="CG24" s="25" t="s">
        <v>1195</v>
      </c>
      <c r="CI24" s="25" t="s">
        <v>1195</v>
      </c>
      <c r="CM24" s="25" t="s">
        <v>1195</v>
      </c>
      <c r="CN24" s="25" t="s">
        <v>1195</v>
      </c>
      <c r="CO24" s="25" t="s">
        <v>1195</v>
      </c>
      <c r="CU24" s="25" t="s">
        <v>1195</v>
      </c>
    </row>
    <row r="25" spans="1:99" ht="15" customHeight="1" x14ac:dyDescent="0.25">
      <c r="B25" s="24" t="s">
        <v>1202</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1339</v>
      </c>
      <c r="B28" s="86"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6"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6"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6"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7"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7"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7"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7"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6"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6" t="str">
        <v>Terminus (Datenkonzept)</v>
      </c>
      <c r="AR37" s="28" t="str">
        <v>Rheinland-Pfalz</v>
      </c>
      <c r="BF37" s="29"/>
      <c r="BR37" s="28" t="str">
        <v>Äcker und Ackerbrache</v>
      </c>
      <c r="CE37" s="28" t="str">
        <v>Neuansiedlung durchführen</v>
      </c>
    </row>
    <row r="38" spans="2:85" s="28" customFormat="1" ht="15" customHeight="1" x14ac:dyDescent="0.25">
      <c r="B38" s="86"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30" priority="5">
      <formula>LEN(C2)&lt;1</formula>
    </cfRule>
  </conditionalFormatting>
  <conditionalFormatting sqref="C2:CU2">
    <cfRule type="duplicateValues" dxfId="29" priority="109"/>
  </conditionalFormatting>
  <conditionalFormatting sqref="C1:CU1">
    <cfRule type="duplicateValues" dxfId="28" priority="111"/>
    <cfRule type="expression" dxfId="27" priority="112">
      <formula>LEN(C1)&lt;1</formula>
    </cfRule>
    <cfRule type="expression" dxfId="26" priority="113">
      <formula>LEN(C1)&lt;1</formula>
    </cfRule>
  </conditionalFormatting>
  <conditionalFormatting sqref="C8:CU8">
    <cfRule type="beginsWith" dxfId="25" priority="7" operator="beginsWith" text="nicht importieren">
      <formula>LEFT(C8,LEN("nicht importieren"))="nicht importieren"</formula>
    </cfRule>
  </conditionalFormatting>
  <conditionalFormatting sqref="C9:CU9">
    <cfRule type="beginsWith" dxfId="24" priority="6" operator="beginsWith" text="no_import">
      <formula>LEFT(C9,LEN("no_import"))="no_import"</formula>
    </cfRule>
  </conditionalFormatting>
  <conditionalFormatting sqref="C14:CU14">
    <cfRule type="expression" dxfId="23" priority="2">
      <formula>COUNTIF(C$14,"ERFORDERLICH*")+COUNTIF(C$14,"EMPFOHLEN*")&gt;0</formula>
    </cfRule>
  </conditionalFormatting>
  <conditionalFormatting sqref="C2:CU17">
    <cfRule type="expression" dxfId="22" priority="17">
      <formula>LEN(C2)&lt;1</formula>
    </cfRule>
    <cfRule type="expression" dxfId="21" priority="20">
      <formula>LEN(C2)&gt;1</formula>
    </cfRule>
  </conditionalFormatting>
  <conditionalFormatting sqref="C3:CU13">
    <cfRule type="expression" dxfId="20" priority="1">
      <formula>COUNTIF(C3, "~?*")&gt;0</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showOutlineSymbols="0" workbookViewId="0">
      <selection activeCell="A5" sqref="A5"/>
    </sheetView>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1329</v>
      </c>
      <c r="B1" s="89"/>
      <c r="C1" s="89"/>
      <c r="D1" s="89"/>
      <c r="E1" s="89"/>
    </row>
    <row r="2" spans="1:27" x14ac:dyDescent="0.25">
      <c r="A2" s="22"/>
      <c r="B2" s="22"/>
    </row>
    <row r="3" spans="1:27" s="17" customFormat="1" ht="15.75" thickBot="1" x14ac:dyDescent="0.3">
      <c r="A3" s="17" t="s">
        <v>3</v>
      </c>
      <c r="B3" s="17" t="s">
        <v>1299</v>
      </c>
      <c r="C3" s="23" t="s">
        <v>4</v>
      </c>
      <c r="D3" s="23" t="s">
        <v>5</v>
      </c>
      <c r="E3" s="23" t="s">
        <v>6</v>
      </c>
      <c r="F3" s="23" t="s">
        <v>7</v>
      </c>
      <c r="G3" s="23" t="s">
        <v>8</v>
      </c>
      <c r="H3" s="23" t="s">
        <v>9</v>
      </c>
      <c r="I3" s="23" t="s">
        <v>10</v>
      </c>
      <c r="J3" s="23" t="s">
        <v>11</v>
      </c>
      <c r="K3" s="23" t="s">
        <v>12</v>
      </c>
      <c r="L3" s="23" t="s">
        <v>13</v>
      </c>
      <c r="M3" s="23" t="s">
        <v>1166</v>
      </c>
      <c r="N3" s="23" t="s">
        <v>1167</v>
      </c>
      <c r="O3" s="23" t="s">
        <v>1168</v>
      </c>
      <c r="P3" s="23" t="s">
        <v>1169</v>
      </c>
      <c r="Q3" s="23" t="s">
        <v>1170</v>
      </c>
      <c r="R3" s="23" t="s">
        <v>1171</v>
      </c>
      <c r="S3" s="23" t="s">
        <v>1172</v>
      </c>
      <c r="T3" s="23" t="s">
        <v>1173</v>
      </c>
      <c r="U3" s="23" t="s">
        <v>1174</v>
      </c>
      <c r="V3" s="23" t="s">
        <v>1175</v>
      </c>
      <c r="W3" s="23" t="s">
        <v>1176</v>
      </c>
      <c r="X3" s="23" t="s">
        <v>1177</v>
      </c>
      <c r="Y3" s="23" t="s">
        <v>1178</v>
      </c>
      <c r="Z3" s="23" t="s">
        <v>1179</v>
      </c>
      <c r="AA3" s="23" t="s">
        <v>1180</v>
      </c>
    </row>
    <row r="5" spans="1:27" x14ac:dyDescent="0.25">
      <c r="A5" s="21" t="s">
        <v>1119</v>
      </c>
      <c r="B5" s="21"/>
    </row>
    <row r="6" spans="1:27" x14ac:dyDescent="0.25">
      <c r="A6" t="s">
        <v>1</v>
      </c>
      <c r="C6" t="s">
        <v>1120</v>
      </c>
      <c r="D6" t="s">
        <v>1121</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Feldübersetzungen!$C$6:$CY$6;
 ÜbsFindBereich; Feldübersetzungen!$C$7:$CY$7; FallsNichtsGefunden; "";
 WENN(ISTLEER(ZeWert); "";
   XVERWEIS(ZeWert; ÜbersetzungsSuchBereich; ÜbsFindBereich; FallsNichtsGefunden)
 )
)</v>
      </c>
      <c r="C7" t="s">
        <v>1122</v>
      </c>
      <c r="D7" t="s">
        <v>1123</v>
      </c>
    </row>
    <row r="8" spans="1:27" x14ac:dyDescent="0.25">
      <c r="B8" s="35"/>
    </row>
    <row r="9" spans="1:27" x14ac:dyDescent="0.25">
      <c r="A9" s="21" t="s">
        <v>1218</v>
      </c>
      <c r="B9" s="35"/>
    </row>
    <row r="10" spans="1:27" x14ac:dyDescent="0.25">
      <c r="A10" t="s">
        <v>1</v>
      </c>
      <c r="B10" s="35"/>
      <c r="C10" t="s">
        <v>1219</v>
      </c>
      <c r="D10" t="s">
        <v>1220</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Feldübersetzungen!$C$10:$CY$10;
 ÜbsFindBereich; Feldübersetzungen!$C$11:$CY$11; FallsNichtsGefunden; "";
 WENN(ISTLEER(ZeWert); "";
   XVERWEIS(ZeWert; ÜbersetzungsSuchBereich; ÜbsFindBereich; FallsNichtsGefunden)
 )
)</v>
      </c>
      <c r="C11" t="s">
        <v>1225</v>
      </c>
      <c r="D11" t="s">
        <v>1226</v>
      </c>
    </row>
    <row r="12" spans="1:27" x14ac:dyDescent="0.25">
      <c r="A12" t="s">
        <v>315</v>
      </c>
      <c r="B12" s="35"/>
      <c r="C12" t="s">
        <v>1221</v>
      </c>
      <c r="D12" t="s">
        <v>1222</v>
      </c>
    </row>
    <row r="13" spans="1:27" x14ac:dyDescent="0.25">
      <c r="A13" t="s">
        <v>285</v>
      </c>
      <c r="B13" s="35"/>
      <c r="C13" t="s">
        <v>1223</v>
      </c>
      <c r="D13" t="s">
        <v>1224</v>
      </c>
    </row>
    <row r="15" spans="1:27" x14ac:dyDescent="0.25">
      <c r="A15" s="21" t="s">
        <v>709</v>
      </c>
      <c r="B15" s="21"/>
    </row>
    <row r="16" spans="1:27" x14ac:dyDescent="0.25">
      <c r="A16" t="s">
        <v>1</v>
      </c>
      <c r="C16" t="s">
        <v>1034</v>
      </c>
      <c r="D16" t="s">
        <v>1035</v>
      </c>
      <c r="E16" t="s">
        <v>1036</v>
      </c>
      <c r="F16" t="s">
        <v>1037</v>
      </c>
      <c r="G16" t="s">
        <v>1038</v>
      </c>
      <c r="H16" t="s">
        <v>1039</v>
      </c>
      <c r="I16" t="s">
        <v>1040</v>
      </c>
      <c r="J16" t="s">
        <v>1041</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Feldübersetzungen!$C$16:$CY$16;
 ÜbsFindBereich; Feldübersetzungen!$C$17:$CY$17; FallsNichtsGefunden; "";
 WENN(ISTLEER(ZeWert); "";
   XVERWEIS(ZeWert; ÜbersetzungsSuchBereich; ÜbsFindBereich; FallsNichtsGefunden)
 )
)</v>
      </c>
      <c r="C17" t="s">
        <v>1042</v>
      </c>
      <c r="D17" t="s">
        <v>1043</v>
      </c>
      <c r="E17" t="s">
        <v>1044</v>
      </c>
      <c r="F17" t="s">
        <v>1045</v>
      </c>
      <c r="G17" t="s">
        <v>1046</v>
      </c>
      <c r="H17" t="s">
        <v>1045</v>
      </c>
      <c r="I17" t="s">
        <v>1047</v>
      </c>
      <c r="J17" t="s">
        <v>1048</v>
      </c>
    </row>
    <row r="18" spans="1:11" x14ac:dyDescent="0.25">
      <c r="B18" s="35"/>
    </row>
    <row r="19" spans="1:11" x14ac:dyDescent="0.25">
      <c r="A19" s="21" t="s">
        <v>512</v>
      </c>
    </row>
    <row r="20" spans="1:11" x14ac:dyDescent="0.25">
      <c r="A20" t="s">
        <v>1</v>
      </c>
      <c r="C20" t="s">
        <v>1269</v>
      </c>
      <c r="D20" t="s">
        <v>1270</v>
      </c>
      <c r="E20" t="s">
        <v>1271</v>
      </c>
      <c r="F20" t="s">
        <v>1272</v>
      </c>
      <c r="G20" t="s">
        <v>1273</v>
      </c>
      <c r="H20" t="s">
        <v>1274</v>
      </c>
      <c r="I20" t="s">
        <v>1275</v>
      </c>
    </row>
    <row r="21" spans="1:11" x14ac:dyDescent="0.25">
      <c r="A21" t="s">
        <v>1268</v>
      </c>
      <c r="C21" t="s">
        <v>1269</v>
      </c>
      <c r="D21" t="s">
        <v>1276</v>
      </c>
      <c r="E21" t="s">
        <v>1277</v>
      </c>
      <c r="F21" t="s">
        <v>1278</v>
      </c>
      <c r="G21" t="s">
        <v>1273</v>
      </c>
      <c r="H21" t="s">
        <v>1274</v>
      </c>
      <c r="I21" t="s">
        <v>1275</v>
      </c>
    </row>
    <row r="22" spans="1:11" x14ac:dyDescent="0.25">
      <c r="A22" t="s">
        <v>315</v>
      </c>
      <c r="C22" t="s">
        <v>1282</v>
      </c>
      <c r="D22" t="s">
        <v>1276</v>
      </c>
      <c r="E22" t="s">
        <v>1277</v>
      </c>
      <c r="F22" t="s">
        <v>1278</v>
      </c>
      <c r="G22" t="s">
        <v>1273</v>
      </c>
      <c r="H22" t="s">
        <v>1279</v>
      </c>
      <c r="I22" t="s">
        <v>1275</v>
      </c>
    </row>
    <row r="24" spans="1:11" x14ac:dyDescent="0.25">
      <c r="A24" s="21" t="s">
        <v>1097</v>
      </c>
      <c r="B24" s="21"/>
    </row>
    <row r="25" spans="1:11" x14ac:dyDescent="0.25">
      <c r="A25" t="s">
        <v>1</v>
      </c>
      <c r="C25" t="s">
        <v>216</v>
      </c>
      <c r="D25" t="s">
        <v>1089</v>
      </c>
      <c r="E25" t="s">
        <v>217</v>
      </c>
      <c r="F25" t="s">
        <v>1090</v>
      </c>
      <c r="G25" t="s">
        <v>1091</v>
      </c>
      <c r="H25" t="s">
        <v>1092</v>
      </c>
      <c r="I25" t="s">
        <v>1093</v>
      </c>
      <c r="J25" t="s">
        <v>1094</v>
      </c>
      <c r="K25" t="s">
        <v>1095</v>
      </c>
    </row>
    <row r="26" spans="1:11" x14ac:dyDescent="0.25">
      <c r="A26" t="s">
        <v>1098</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Feldübersetzungen!$C$25:$CY$25;
 ÜbsFindBereich; Feldübersetzungen!$C$26:$CY$26; FallsNichtsGefunden; "";
 WENN(ISTLEER(ZeWert); "";
   XVERWEIS(ZeWert; ÜbersetzungsSuchBereich; ÜbsFindBereich; FallsNichtsGefunden)
 )
)</v>
      </c>
      <c r="C26" t="s">
        <v>1099</v>
      </c>
      <c r="D26" t="s">
        <v>1013</v>
      </c>
      <c r="E26" t="s">
        <v>1100</v>
      </c>
      <c r="F26" t="s">
        <v>1101</v>
      </c>
      <c r="G26" t="s">
        <v>387</v>
      </c>
      <c r="H26" t="s">
        <v>1102</v>
      </c>
      <c r="I26" t="s">
        <v>1103</v>
      </c>
      <c r="J26" t="s">
        <v>1104</v>
      </c>
      <c r="K26" t="s">
        <v>1105</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Feldübersetzungen!$C$25:$CY$25;
 ÜbsFindBereich; Feldübersetzungen!$C$27:$CY$27; FallsNichtsGefunden; "";
 WENN(ISTLEER(ZeWert); "";
   XVERWEIS(ZeWert; ÜbersetzungsSuchBereich; ÜbsFindBereich; FallsNichtsGefunden)
 )
)</v>
      </c>
      <c r="C27" t="s">
        <v>1106</v>
      </c>
      <c r="D27" t="s">
        <v>1107</v>
      </c>
      <c r="E27" t="s">
        <v>1108</v>
      </c>
      <c r="F27" t="s">
        <v>1109</v>
      </c>
      <c r="G27" t="s">
        <v>1110</v>
      </c>
      <c r="H27" t="s">
        <v>1111</v>
      </c>
      <c r="I27" t="s">
        <v>1112</v>
      </c>
      <c r="J27" t="s">
        <v>1113</v>
      </c>
      <c r="K27" t="s">
        <v>1114</v>
      </c>
    </row>
    <row r="28" spans="1:11" x14ac:dyDescent="0.25">
      <c r="A28" t="s">
        <v>1115</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Feldübersetzungen!$C$26:$CY$26;
 ÜbsFindBereich; Feldübersetzungen!$C$28:$CY$28; FallsNichtsGefunden; "";
 WENN(ISTLEER(ZeWert); "";
   XVERWEIS(ZeWert; ÜbersetzungsSuchBereich; ÜbsFindBereich; FallsNichtsGefunden)
 )
)</v>
      </c>
      <c r="C28" t="s">
        <v>1099</v>
      </c>
      <c r="D28" t="s">
        <v>1116</v>
      </c>
      <c r="E28" t="s">
        <v>400</v>
      </c>
      <c r="F28" t="s">
        <v>1117</v>
      </c>
      <c r="G28" t="s">
        <v>387</v>
      </c>
      <c r="H28" t="s">
        <v>1102</v>
      </c>
      <c r="I28" t="s">
        <v>1103</v>
      </c>
      <c r="J28" t="s">
        <v>1104</v>
      </c>
      <c r="K28" t="s">
        <v>1118</v>
      </c>
    </row>
    <row r="30" spans="1:11" x14ac:dyDescent="0.25">
      <c r="A30" s="21" t="s">
        <v>139</v>
      </c>
      <c r="B30" s="21"/>
    </row>
    <row r="31" spans="1:11" x14ac:dyDescent="0.25">
      <c r="A31" t="s">
        <v>1</v>
      </c>
      <c r="C31" t="s">
        <v>1049</v>
      </c>
      <c r="D31" t="s">
        <v>1050</v>
      </c>
      <c r="E31" t="s">
        <v>1051</v>
      </c>
      <c r="F31" t="s">
        <v>1052</v>
      </c>
      <c r="G31" t="s">
        <v>1053</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Feldübersetzungen!$C$31:$CY$31;
 ÜbsFindBereich; Feldübersetzungen!$C$32:$CY$32; FallsNichtsGefunden; "";
 WENN(ISTLEER(ZeWert); "";
   XVERWEIS(ZeWert; ÜbersetzungsSuchBereich; ÜbsFindBereich; FallsNichtsGefunden)
 )
)</v>
      </c>
      <c r="C32" t="s">
        <v>1054</v>
      </c>
      <c r="D32" t="s">
        <v>1055</v>
      </c>
      <c r="E32" t="s">
        <v>1056</v>
      </c>
      <c r="F32" t="s">
        <v>1057</v>
      </c>
      <c r="G32" t="s">
        <v>1058</v>
      </c>
    </row>
    <row r="34" spans="1:12" x14ac:dyDescent="0.25">
      <c r="A34" s="21" t="s">
        <v>1096</v>
      </c>
      <c r="B34" s="21"/>
    </row>
    <row r="35" spans="1:12" x14ac:dyDescent="0.25">
      <c r="A35" t="s">
        <v>1</v>
      </c>
      <c r="C35" t="s">
        <v>1061</v>
      </c>
      <c r="D35" t="s">
        <v>1062</v>
      </c>
      <c r="E35" t="s">
        <v>1063</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Feldübersetzungen!$C$35:$CY$35;
 ÜbsFindBereich; Feldübersetzungen!$C$36:$CY$36; FallsNichtsGefunden; "";
 WENN(ISTLEER(ZeWert); "";
   XVERWEIS(ZeWert; ÜbersetzungsSuchBereich; ÜbsFindBereich; FallsNichtsGefunden)
 )
)</v>
      </c>
      <c r="C36" t="s">
        <v>1064</v>
      </c>
      <c r="D36" t="s">
        <v>1065</v>
      </c>
      <c r="E36" t="s">
        <v>1066</v>
      </c>
    </row>
    <row r="38" spans="1:12" x14ac:dyDescent="0.25">
      <c r="A38" s="21" t="s">
        <v>143</v>
      </c>
      <c r="B38" s="21"/>
    </row>
    <row r="39" spans="1:12" x14ac:dyDescent="0.25">
      <c r="A39" s="3" t="s">
        <v>1</v>
      </c>
      <c r="C39" t="s">
        <v>17</v>
      </c>
      <c r="D39" t="s">
        <v>15</v>
      </c>
      <c r="E39" t="s">
        <v>16</v>
      </c>
      <c r="F39" t="s">
        <v>18</v>
      </c>
      <c r="G39" t="s">
        <v>19</v>
      </c>
      <c r="H39" t="s">
        <v>20</v>
      </c>
      <c r="I39" t="s">
        <v>21</v>
      </c>
      <c r="J39" t="s">
        <v>1148</v>
      </c>
      <c r="K39" t="s">
        <v>1149</v>
      </c>
      <c r="L39" s="3" t="s">
        <v>1031</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Feldübersetzungen!$C$39:$CY$39;
 ÜbsFindBereich; Feldübersetzungen!$C$40:$CY$40; FallsNichtsGefunden; "";
 WENN(ISTLEER(ZeWert); "";
   XVERWEIS(ZeWert; ÜbersetzungsSuchBereich; ÜbsFindBereich; FallsNichtsGefunden)
 )
)</v>
      </c>
      <c r="C40" s="3" t="s">
        <v>1029</v>
      </c>
      <c r="D40" s="3" t="s">
        <v>1027</v>
      </c>
      <c r="E40" s="3" t="s">
        <v>1028</v>
      </c>
      <c r="F40" s="3" t="s">
        <v>1030</v>
      </c>
      <c r="G40" s="3" t="s">
        <v>1143</v>
      </c>
      <c r="H40" s="3" t="s">
        <v>1144</v>
      </c>
      <c r="I40" s="3" t="s">
        <v>1145</v>
      </c>
      <c r="J40" s="3" t="s">
        <v>1146</v>
      </c>
      <c r="K40" t="s">
        <v>1147</v>
      </c>
      <c r="L40" s="3" t="s">
        <v>1033</v>
      </c>
    </row>
    <row r="41" spans="1:12" x14ac:dyDescent="0.25">
      <c r="A41" s="3"/>
      <c r="C41" s="3"/>
      <c r="D41" s="3"/>
      <c r="E41" s="3"/>
      <c r="F41" s="3"/>
      <c r="G41" s="3"/>
      <c r="H41" s="3"/>
      <c r="I41" s="3"/>
      <c r="J41" s="3"/>
    </row>
    <row r="42" spans="1:12" x14ac:dyDescent="0.25">
      <c r="A42" s="21" t="s">
        <v>1140</v>
      </c>
      <c r="B42" s="21"/>
      <c r="C42" s="3"/>
      <c r="D42" s="3"/>
      <c r="E42" s="3"/>
      <c r="F42" s="3"/>
      <c r="G42" s="3"/>
      <c r="H42" s="3"/>
      <c r="I42" s="3"/>
      <c r="J42" s="3"/>
    </row>
    <row r="43" spans="1:12" x14ac:dyDescent="0.25">
      <c r="A43" s="3" t="s">
        <v>1</v>
      </c>
      <c r="C43" s="3" t="s">
        <v>1137</v>
      </c>
      <c r="D43" s="3" t="s">
        <v>1138</v>
      </c>
      <c r="E43" s="3" t="s">
        <v>1139</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Feldübersetzungen!$C$43:$CY$43;
 ÜbsFindBereich; Feldübersetzungen!$C$44:$CY$44; FallsNichtsGefunden; "";
 WENN(ISTLEER(ZeWert); "";
   XVERWEIS(ZeWert; ÜbersetzungsSuchBereich; ÜbsFindBereich; FallsNichtsGefunden)
 )
)</v>
      </c>
      <c r="C44" s="3" t="s">
        <v>1141</v>
      </c>
      <c r="D44" s="3" t="s">
        <v>1138</v>
      </c>
      <c r="E44" s="3" t="s">
        <v>1142</v>
      </c>
      <c r="F44" s="3"/>
      <c r="G44" s="3"/>
      <c r="H44" s="3"/>
      <c r="I44" s="3"/>
      <c r="J44" s="3"/>
    </row>
    <row r="45" spans="1:12" x14ac:dyDescent="0.25">
      <c r="A45" s="3"/>
      <c r="C45" s="3"/>
      <c r="D45" s="3"/>
      <c r="E45" s="3"/>
      <c r="F45" s="3"/>
      <c r="G45" s="3"/>
      <c r="H45" s="3"/>
      <c r="I45" s="3"/>
      <c r="J45" s="3"/>
    </row>
    <row r="46" spans="1:12" x14ac:dyDescent="0.25">
      <c r="A46" s="21" t="s">
        <v>1237</v>
      </c>
      <c r="C46" s="3"/>
      <c r="D46" s="3"/>
      <c r="E46" s="3"/>
      <c r="F46" s="3"/>
      <c r="G46" s="3"/>
      <c r="H46" s="3"/>
      <c r="I46" s="3"/>
      <c r="J46" s="3"/>
    </row>
    <row r="47" spans="1:12" x14ac:dyDescent="0.25">
      <c r="A47" s="3" t="s">
        <v>1238</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Feldübersetzungen!$C$47:$CY$47;
 ÜbsFindBereich; Feldübersetzungen!$C$49:$CY$49; FallsNichtsGefunden; "";
 WENN(ISTLEER(ZeWert); "";
   XVERWEIS(ZeWert; ÜbersetzungsSuchBereich; ÜbsFindBereich; FallsNichtsGefunden)
 )
)</v>
      </c>
      <c r="C47" s="3">
        <v>0</v>
      </c>
      <c r="D47" s="3">
        <v>1</v>
      </c>
      <c r="E47" s="3">
        <v>2</v>
      </c>
      <c r="F47" s="3">
        <v>3</v>
      </c>
      <c r="G47" s="3" t="s">
        <v>1239</v>
      </c>
      <c r="H47" s="3" t="s">
        <v>1240</v>
      </c>
      <c r="I47" s="3" t="s">
        <v>1241</v>
      </c>
      <c r="J47" s="3" t="s">
        <v>1242</v>
      </c>
      <c r="K47" s="41" t="s">
        <v>1243</v>
      </c>
      <c r="L47" s="3" t="s">
        <v>1244</v>
      </c>
    </row>
    <row r="48" spans="1:12" x14ac:dyDescent="0.25">
      <c r="A48" s="3" t="s">
        <v>1245</v>
      </c>
      <c r="C48" s="3" t="s">
        <v>1246</v>
      </c>
      <c r="D48" s="3" t="s">
        <v>1247</v>
      </c>
      <c r="E48" s="3" t="s">
        <v>1248</v>
      </c>
      <c r="F48" s="3" t="s">
        <v>1249</v>
      </c>
      <c r="G48" s="3" t="s">
        <v>1250</v>
      </c>
      <c r="H48" s="3" t="s">
        <v>1251</v>
      </c>
      <c r="I48" s="3" t="s">
        <v>1252</v>
      </c>
      <c r="J48" s="3" t="s">
        <v>1253</v>
      </c>
      <c r="K48" s="3" t="s">
        <v>1254</v>
      </c>
      <c r="L48" s="3" t="s">
        <v>1255</v>
      </c>
    </row>
    <row r="49" spans="1:13" x14ac:dyDescent="0.25">
      <c r="A49" s="3" t="s">
        <v>1265</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1256</v>
      </c>
      <c r="D50" s="3" t="s">
        <v>1257</v>
      </c>
      <c r="E50" s="3" t="s">
        <v>1258</v>
      </c>
      <c r="F50" s="3" t="s">
        <v>1259</v>
      </c>
      <c r="G50" s="3" t="s">
        <v>1260</v>
      </c>
      <c r="H50" s="3" t="s">
        <v>1261</v>
      </c>
      <c r="I50" s="3" t="s">
        <v>1267</v>
      </c>
      <c r="J50" s="3" t="s">
        <v>1262</v>
      </c>
      <c r="K50" s="3" t="s">
        <v>1263</v>
      </c>
      <c r="L50" s="3" t="s">
        <v>1264</v>
      </c>
    </row>
    <row r="51" spans="1:13" x14ac:dyDescent="0.25">
      <c r="A51" s="3"/>
      <c r="C51" s="3"/>
      <c r="D51" s="3"/>
      <c r="E51" s="3"/>
      <c r="F51" s="3"/>
      <c r="G51" s="3"/>
      <c r="H51" s="3"/>
      <c r="I51" s="3"/>
      <c r="J51" s="3"/>
    </row>
    <row r="52" spans="1:13" x14ac:dyDescent="0.25">
      <c r="A52" s="21" t="s">
        <v>1124</v>
      </c>
      <c r="B52" s="21"/>
    </row>
    <row r="53" spans="1:13" x14ac:dyDescent="0.25">
      <c r="A53" t="s">
        <v>1</v>
      </c>
      <c r="C53" t="s">
        <v>1125</v>
      </c>
      <c r="D53" t="s">
        <v>1126</v>
      </c>
      <c r="E53" t="s">
        <v>1127</v>
      </c>
      <c r="F53" t="s">
        <v>1128</v>
      </c>
      <c r="G53" t="s">
        <v>1129</v>
      </c>
      <c r="H53" t="s">
        <v>1130</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Feldübersetzungen!$C$53:$CY$53;
 ÜbsFindBereich; Feldübersetzungen!$C$54:$CY$54; FallsNichtsGefunden; "";
 WENN(ISTLEER(ZeWert); "";
   XVERWEIS(ZeWert; ÜbersetzungsSuchBereich; ÜbsFindBereich; FallsNichtsGefunden)
 )
)</v>
      </c>
      <c r="C54" t="s">
        <v>1131</v>
      </c>
      <c r="D54" t="s">
        <v>1132</v>
      </c>
      <c r="E54" t="s">
        <v>1133</v>
      </c>
      <c r="F54" t="s">
        <v>1134</v>
      </c>
      <c r="G54" t="s">
        <v>1135</v>
      </c>
      <c r="H54" t="s">
        <v>1136</v>
      </c>
    </row>
    <row r="56" spans="1:13" x14ac:dyDescent="0.25">
      <c r="A56" s="21" t="s">
        <v>771</v>
      </c>
      <c r="B56" s="21"/>
      <c r="J56" s="3"/>
    </row>
    <row r="57" spans="1:13" x14ac:dyDescent="0.25">
      <c r="A57" s="3" t="s">
        <v>1</v>
      </c>
      <c r="C57" s="3" t="s">
        <v>1014</v>
      </c>
      <c r="D57" s="3" t="s">
        <v>1015</v>
      </c>
      <c r="E57" s="3" t="s">
        <v>1016</v>
      </c>
      <c r="F57" s="3" t="s">
        <v>1017</v>
      </c>
      <c r="G57" s="3" t="s">
        <v>1018</v>
      </c>
      <c r="H57" s="3" t="s">
        <v>1019</v>
      </c>
      <c r="I57" s="3" t="s">
        <v>1020</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Feldübersetzungen!$C$57:$CY$57;
 ÜbsFindBereich; Feldübersetzungen!$C$58:$CY$58; FallsNichtsGefunden; "";
 WENN(ISTLEER(ZeWert); "";
   XVERWEIS(ZeWert; ÜbersetzungsSuchBereich; ÜbsFindBereich; FallsNichtsGefunden)
 )
)</v>
      </c>
      <c r="C58" t="s">
        <v>1021</v>
      </c>
      <c r="D58" t="s">
        <v>1022</v>
      </c>
      <c r="E58" t="s">
        <v>1023</v>
      </c>
      <c r="F58" t="s">
        <v>1024</v>
      </c>
      <c r="G58" t="s">
        <v>1032</v>
      </c>
      <c r="H58" t="s">
        <v>1025</v>
      </c>
      <c r="I58" t="s">
        <v>1026</v>
      </c>
    </row>
    <row r="59" spans="1:13" x14ac:dyDescent="0.25">
      <c r="A59" s="3"/>
    </row>
    <row r="60" spans="1:13" x14ac:dyDescent="0.25">
      <c r="A60" s="21" t="s">
        <v>809</v>
      </c>
      <c r="B60" s="21"/>
    </row>
    <row r="61" spans="1:13" x14ac:dyDescent="0.25">
      <c r="A61" t="s">
        <v>1</v>
      </c>
      <c r="C61" t="s">
        <v>1078</v>
      </c>
      <c r="D61" t="s">
        <v>1079</v>
      </c>
      <c r="E61" t="s">
        <v>1080</v>
      </c>
      <c r="F61" t="s">
        <v>1081</v>
      </c>
      <c r="G61" t="s">
        <v>1082</v>
      </c>
      <c r="H61" t="s">
        <v>1083</v>
      </c>
      <c r="I61" t="s">
        <v>1084</v>
      </c>
      <c r="J61" t="s">
        <v>1085</v>
      </c>
      <c r="K61" t="s">
        <v>1086</v>
      </c>
      <c r="L61" t="s">
        <v>1087</v>
      </c>
      <c r="M61" t="s">
        <v>1088</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Feldübersetzungen!$C$61:$CY$61;
 ÜbsFindBereich; Feldübersetzungen!$C$62:$CY$62; FallsNichtsGefunden; "";
 WENN(ISTLEER(ZeWert); "";
   XVERWEIS(ZeWert; ÜbersetzungsSuchBereich; ÜbsFindBereich; FallsNichtsGefunden)
 )
)</v>
      </c>
      <c r="C62" t="s">
        <v>1067</v>
      </c>
      <c r="D62" t="s">
        <v>1068</v>
      </c>
      <c r="E62" t="s">
        <v>1069</v>
      </c>
      <c r="F62" t="s">
        <v>1070</v>
      </c>
      <c r="G62" t="s">
        <v>1071</v>
      </c>
      <c r="H62" t="s">
        <v>1072</v>
      </c>
      <c r="I62" t="s">
        <v>1073</v>
      </c>
      <c r="J62" t="s">
        <v>1074</v>
      </c>
      <c r="K62" t="s">
        <v>1075</v>
      </c>
      <c r="L62" t="s">
        <v>1076</v>
      </c>
      <c r="M62" t="s">
        <v>1077</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1"/>
  <sheetViews>
    <sheetView showOutlineSymbols="0" topLeftCell="A71" workbookViewId="0">
      <selection activeCell="B104" sqref="B104:B112"/>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796</v>
      </c>
      <c r="B1" s="17" t="s">
        <v>797</v>
      </c>
    </row>
    <row r="2" spans="1:10" x14ac:dyDescent="0.25">
      <c r="A2" t="s">
        <v>795</v>
      </c>
      <c r="B2" t="str" cm="1">
        <f t="array" ref="B2">TRIM(MID($A$2,1,_xlfn.IFS(ISERROR(SEARCH(" *|",$A$2,1)),LEN($A$2),NOT(ISERROR(SEARCH(" *|",$A$2,1))),SEARCH(" *|",$A$2,1))))</f>
        <v>Aufsammlungshäufigkeit</v>
      </c>
    </row>
    <row r="5" spans="1:10" ht="15.75" thickBot="1" x14ac:dyDescent="0.3">
      <c r="A5" s="17" t="s">
        <v>1190</v>
      </c>
      <c r="B5" s="17" t="s">
        <v>1191</v>
      </c>
      <c r="C5" s="17" t="s">
        <v>1192</v>
      </c>
    </row>
    <row r="6" spans="1:10" x14ac:dyDescent="0.25">
      <c r="A6" t="s">
        <v>1194</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1193</v>
      </c>
      <c r="B9" s="34"/>
    </row>
    <row r="11" spans="1:10" ht="15.75" thickBot="1" x14ac:dyDescent="0.3">
      <c r="A11" s="17" t="s">
        <v>1207</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1208</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›fachsprachlich, WIPs‹ geordnet</v>
      </c>
    </row>
    <row r="16" spans="1:10" x14ac:dyDescent="0.25">
      <c r="A16" t="str" cm="1">
        <f t="array" ref="A16:A101">_xlfn._xlws.SORT(TRANSPOSE(Saatgutaufsammlung!$A$1:$CH$1),1)</f>
        <v>?Aufnahmemethode? Oder Sammelhäufigkeit</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Aktuelle Pflegemaßnahmen</v>
      </c>
    </row>
    <row r="18" spans="1:1" x14ac:dyDescent="0.25">
      <c r="A18" t="str">
        <v>Akzession ID</v>
      </c>
    </row>
    <row r="19" spans="1:1" x14ac:dyDescent="0.25">
      <c r="A19" t="str">
        <v>Anmerkungen zum Fundort</v>
      </c>
    </row>
    <row r="20" spans="1:1" x14ac:dyDescent="0.25">
      <c r="A20" t="str">
        <v>Anzahl beprobter Pflanzen</v>
      </c>
    </row>
    <row r="21" spans="1:1" x14ac:dyDescent="0.25">
      <c r="A21" t="str">
        <v>Anzahl Einzelproben</v>
      </c>
    </row>
    <row r="22" spans="1:1" x14ac:dyDescent="0.25">
      <c r="A22" t="str">
        <v>Anzahl Pflanzen mit reifen Früchten</v>
      </c>
    </row>
    <row r="23" spans="1:1" x14ac:dyDescent="0.25">
      <c r="A23" t="str">
        <v>Anzahl Samen</v>
      </c>
    </row>
    <row r="24" spans="1:1" x14ac:dyDescent="0.25">
      <c r="A24" t="str">
        <v>Anzahl vorhandener Individuen</v>
      </c>
    </row>
    <row r="25" spans="1:1" x14ac:dyDescent="0.25">
      <c r="A25" t="str">
        <v>Art</v>
      </c>
    </row>
    <row r="26" spans="1:1" x14ac:dyDescent="0.25">
      <c r="A26" t="str">
        <v>Art gefunden?</v>
      </c>
    </row>
    <row r="27" spans="1:1" x14ac:dyDescent="0.25">
      <c r="A27" t="str">
        <v>Aufnahmedatum</v>
      </c>
    </row>
    <row r="28" spans="1:1" x14ac:dyDescent="0.25">
      <c r="A28" t="str">
        <v>Autor</v>
      </c>
    </row>
    <row r="29" spans="1:1" x14ac:dyDescent="0.25">
      <c r="A29" t="str">
        <v>Bearbeitungsstatus</v>
      </c>
    </row>
    <row r="30" spans="1:1" x14ac:dyDescent="0.25">
      <c r="A30" t="str">
        <v>Begleitarten</v>
      </c>
    </row>
    <row r="31" spans="1:1" x14ac:dyDescent="0.25">
      <c r="A31" t="str">
        <v>Bemerkungen</v>
      </c>
    </row>
    <row r="32" spans="1:1" x14ac:dyDescent="0.25">
      <c r="A32" t="str">
        <v>Bestätigt durch</v>
      </c>
    </row>
    <row r="33" spans="1:1" x14ac:dyDescent="0.25">
      <c r="A33" t="str">
        <v>Bestätigungsdatum</v>
      </c>
    </row>
    <row r="34" spans="1:1" x14ac:dyDescent="0.25">
      <c r="A34" t="str">
        <v>Bestimmung (sicher/unsicher)</v>
      </c>
    </row>
    <row r="35" spans="1:1" x14ac:dyDescent="0.25">
      <c r="A35" t="str">
        <v>Bezug des Sammlungsobjektes</v>
      </c>
    </row>
    <row r="36" spans="1:1" x14ac:dyDescent="0.25">
      <c r="A36" t="str">
        <v>Biotoptyp</v>
      </c>
    </row>
    <row r="37" spans="1:1" x14ac:dyDescent="0.25">
      <c r="A37" t="str">
        <v>Biotopzustand</v>
      </c>
    </row>
    <row r="38" spans="1:1" x14ac:dyDescent="0.25">
      <c r="A38" t="str">
        <v>Bodenart</v>
      </c>
    </row>
    <row r="39" spans="1:1" x14ac:dyDescent="0.25">
      <c r="A39" t="str">
        <v>Bodensammlung?</v>
      </c>
    </row>
    <row r="40" spans="1:1" x14ac:dyDescent="0.25">
      <c r="A40" t="str">
        <v>Breitengrad (° ′ ″, engl.)</v>
      </c>
    </row>
    <row r="41" spans="1:1" x14ac:dyDescent="0.25">
      <c r="A41" t="str">
        <v>Bundesland</v>
      </c>
    </row>
    <row r="42" spans="1:1" x14ac:dyDescent="0.25">
      <c r="A42" t="str">
        <v>Daten schutzwürdig?</v>
      </c>
    </row>
    <row r="43" spans="1:1" x14ac:dyDescent="0.25">
      <c r="A43" t="str">
        <v>Datenherkunft</v>
      </c>
    </row>
    <row r="44" spans="1:1" x14ac:dyDescent="0.25">
      <c r="A44" t="str">
        <v>Datensatz erstellt durch</v>
      </c>
    </row>
    <row r="45" spans="1:1" x14ac:dyDescent="0.25">
      <c r="A45" t="str">
        <v>Deutscher Artname</v>
      </c>
    </row>
    <row r="46" spans="1:1" x14ac:dyDescent="0.25">
      <c r="A46" t="str">
        <v>Dezimalpunktkoordinate (E)</v>
      </c>
    </row>
    <row r="47" spans="1:1" x14ac:dyDescent="0.25">
      <c r="A47" t="str">
        <v>Dezimalpunktkoordinate (N)</v>
      </c>
    </row>
    <row r="48" spans="1:1" x14ac:dyDescent="0.25">
      <c r="A48" t="str">
        <v>Eigentumsverhältnisse</v>
      </c>
    </row>
    <row r="49" spans="1:1" x14ac:dyDescent="0.25">
      <c r="A49" t="str">
        <v>EUNIS Habitat Code</v>
      </c>
    </row>
    <row r="50" spans="1:1" x14ac:dyDescent="0.25">
      <c r="A50" t="str">
        <v>EUNIS-Habitattyp</v>
      </c>
    </row>
    <row r="51" spans="1:1" x14ac:dyDescent="0.25">
      <c r="A51" t="str">
        <v>Exposition</v>
      </c>
    </row>
    <row r="52" spans="1:1" x14ac:dyDescent="0.25">
      <c r="A52" t="str">
        <v>Externe ID des Datensatzes</v>
      </c>
    </row>
    <row r="53" spans="1:1" x14ac:dyDescent="0.25">
      <c r="A53" t="str">
        <v>Forschungsobjekt (Typ)</v>
      </c>
    </row>
    <row r="54" spans="1:1" x14ac:dyDescent="0.25">
      <c r="A54" t="str">
        <v>Forschungsobjekt (Vorschaubild)</v>
      </c>
    </row>
    <row r="55" spans="1:1" x14ac:dyDescent="0.25">
      <c r="A55" t="str">
        <v>Fundort</v>
      </c>
    </row>
    <row r="56" spans="1:1" x14ac:dyDescent="0.25">
      <c r="A56" t="str">
        <v>Gattung</v>
      </c>
    </row>
    <row r="57" spans="1:1" x14ac:dyDescent="0.25">
      <c r="A57" t="str">
        <v>Gefährdungsursachen</v>
      </c>
    </row>
    <row r="58" spans="1:1" x14ac:dyDescent="0.25">
      <c r="A58" t="str">
        <v>Gefährdungsursachen sonstige</v>
      </c>
    </row>
    <row r="59" spans="1:1" x14ac:dyDescent="0.25">
      <c r="A59" t="str">
        <v>Gemeinde / Stadt</v>
      </c>
    </row>
    <row r="60" spans="1:1" x14ac:dyDescent="0.25">
      <c r="A60" t="str">
        <v>Hangneigung</v>
      </c>
    </row>
    <row r="61" spans="1:1" x14ac:dyDescent="0.25">
      <c r="A61" t="str">
        <v>Höhenlage (m)</v>
      </c>
    </row>
    <row r="62" spans="1:1" x14ac:dyDescent="0.25">
      <c r="A62" t="str">
        <v>Interne Akzessionsnummer</v>
      </c>
    </row>
    <row r="63" spans="1:1" x14ac:dyDescent="0.25">
      <c r="A63" t="str">
        <v>Interne Akzessionsnummer / IPEN Kennung</v>
      </c>
    </row>
    <row r="64" spans="1:1" x14ac:dyDescent="0.25">
      <c r="A64" t="str">
        <v>Keimversuch?</v>
      </c>
    </row>
    <row r="65" spans="1:1" x14ac:dyDescent="0.25">
      <c r="A65" t="str">
        <v>Keine Saatgutbeprobung - Anderer Grund</v>
      </c>
    </row>
    <row r="66" spans="1:1" x14ac:dyDescent="0.25">
      <c r="A66" t="str">
        <v>Kennziffer des Importvorgangs</v>
      </c>
    </row>
    <row r="67" spans="1:1" x14ac:dyDescent="0.25">
      <c r="A67" t="str">
        <v>Kommentar zur Art-Beobachtung</v>
      </c>
    </row>
    <row r="68" spans="1:1" x14ac:dyDescent="0.25">
      <c r="A68" t="str">
        <v>Kommentar zur Aufnahme</v>
      </c>
    </row>
    <row r="69" spans="1:1" x14ac:dyDescent="0.25">
      <c r="A69" t="str">
        <v>Landkreis</v>
      </c>
    </row>
    <row r="70" spans="1:1" x14ac:dyDescent="0.25">
      <c r="A70" t="str">
        <v>Landnutzung Code</v>
      </c>
    </row>
    <row r="71" spans="1:1" x14ac:dyDescent="0.25">
      <c r="A71" t="str">
        <v>Längengrad (° ′ ″, engl.)</v>
      </c>
    </row>
    <row r="72" spans="1:1" x14ac:dyDescent="0.25">
      <c r="A72" t="str">
        <v>Meßtischblatt</v>
      </c>
    </row>
    <row r="73" spans="1:1" x14ac:dyDescent="0.25">
      <c r="A73" t="str">
        <v>Mitbeobachter</v>
      </c>
    </row>
    <row r="74" spans="1:1" x14ac:dyDescent="0.25">
      <c r="A74" t="str">
        <v>Name der Organisation</v>
      </c>
    </row>
    <row r="75" spans="1:1" x14ac:dyDescent="0.25">
      <c r="A75" t="str">
        <v>Naturraum</v>
      </c>
    </row>
    <row r="76" spans="1:1" x14ac:dyDescent="0.25">
      <c r="A76" t="str">
        <v>Notizen zur Geländearbeit</v>
      </c>
    </row>
    <row r="77" spans="1:1" x14ac:dyDescent="0.25">
      <c r="A77" t="str">
        <v>Notwendige Pflege-/ Managementmaßnahmen</v>
      </c>
    </row>
    <row r="78" spans="1:1" x14ac:dyDescent="0.25">
      <c r="A78" t="str">
        <v>Null-Nachweis</v>
      </c>
    </row>
    <row r="79" spans="1:1" x14ac:dyDescent="0.25">
      <c r="A79" t="str">
        <v>Permit Registration Number</v>
      </c>
    </row>
    <row r="80" spans="1:1" x14ac:dyDescent="0.25">
      <c r="A80" t="str">
        <v>pH Wert</v>
      </c>
    </row>
    <row r="81" spans="1:1" x14ac:dyDescent="0.25">
      <c r="A81" t="str">
        <v>Phänologischer Zustand</v>
      </c>
    </row>
    <row r="82" spans="1:1" x14ac:dyDescent="0.25">
      <c r="A82" t="str">
        <v>phenological condition</v>
      </c>
    </row>
    <row r="83" spans="1:1" x14ac:dyDescent="0.25">
      <c r="A83" t="str">
        <v>Projektregion (Kürzel)</v>
      </c>
    </row>
    <row r="84" spans="1:1" x14ac:dyDescent="0.25">
      <c r="A84" t="str">
        <v>Rote Liste (Einstufung)</v>
      </c>
    </row>
    <row r="85" spans="1:1" x14ac:dyDescent="0.25">
      <c r="A85" t="str">
        <v>Rote Liste (Kürzel)</v>
      </c>
    </row>
    <row r="86" spans="1:1" x14ac:dyDescent="0.25">
      <c r="A86" t="str">
        <v>Saatgutbeprobung/keine Saatgutbeprobung</v>
      </c>
    </row>
    <row r="87" spans="1:1" x14ac:dyDescent="0.25">
      <c r="A87" t="str">
        <v>Samen od. Früchte vom Boden aufgelesen?</v>
      </c>
    </row>
    <row r="88" spans="1:1" x14ac:dyDescent="0.25">
      <c r="A88" t="str">
        <v>Sammelnummer</v>
      </c>
    </row>
    <row r="89" spans="1:1" x14ac:dyDescent="0.25">
      <c r="A89" t="str">
        <v>Sammelstrategie</v>
      </c>
    </row>
    <row r="90" spans="1:1" x14ac:dyDescent="0.25">
      <c r="A90" t="str">
        <v>Schutzgebiet</v>
      </c>
    </row>
    <row r="91" spans="1:1" x14ac:dyDescent="0.25">
      <c r="A91" t="str">
        <v>Schutzgebietskategorie</v>
      </c>
    </row>
    <row r="92" spans="1:1" x14ac:dyDescent="0.25">
      <c r="A92" t="str">
        <v>slope inclination</v>
      </c>
    </row>
    <row r="93" spans="1:1" x14ac:dyDescent="0.25">
      <c r="A93" t="str">
        <v>Sonstige Notwendige Pflege/-Managementmaßnahmen</v>
      </c>
    </row>
    <row r="94" spans="1:1" x14ac:dyDescent="0.25">
      <c r="A94" t="str">
        <v>Sonstige Pflege-/Managementmaßnahmen</v>
      </c>
    </row>
    <row r="95" spans="1:1" x14ac:dyDescent="0.25">
      <c r="A95" t="str">
        <v>Standortbeschreibung</v>
      </c>
    </row>
    <row r="96" spans="1:1" x14ac:dyDescent="0.25">
      <c r="A96" t="str">
        <v>Standort-Code</v>
      </c>
    </row>
    <row r="97" spans="1:1" x14ac:dyDescent="0.25">
      <c r="A97" t="str">
        <v>Taxnr (floraweb)</v>
      </c>
    </row>
    <row r="98" spans="1:1" x14ac:dyDescent="0.25">
      <c r="A98" t="str">
        <v>Ungenauigkeit</v>
      </c>
    </row>
    <row r="99" spans="1:1" x14ac:dyDescent="0.25">
      <c r="A99" t="str">
        <v>verantwortlicher Sammler</v>
      </c>
    </row>
    <row r="100" spans="1:1" x14ac:dyDescent="0.25">
      <c r="A100" t="str">
        <v>Verantwortungsart</v>
      </c>
    </row>
    <row r="101" spans="1:1" x14ac:dyDescent="0.25">
      <c r="A101" t="str">
        <v>Verknüpftes Forschungsobjekt (ID)</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518</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7"/>
  <sheetViews>
    <sheetView showOutlineSymbols="0" workbookViewId="0">
      <selection activeCell="A8" sqref="A8"/>
    </sheetView>
  </sheetViews>
  <sheetFormatPr baseColWidth="10" defaultRowHeight="15" x14ac:dyDescent="0.25"/>
  <sheetData>
    <row r="1" spans="1:1" x14ac:dyDescent="0.25">
      <c r="A1" t="s">
        <v>1324</v>
      </c>
    </row>
    <row r="2" spans="1:1" x14ac:dyDescent="0.25">
      <c r="A2" s="43" t="s">
        <v>1327</v>
      </c>
    </row>
    <row r="3" spans="1:1" x14ac:dyDescent="0.25">
      <c r="A3" s="43" t="s">
        <v>1328</v>
      </c>
    </row>
    <row r="4" spans="1:1" x14ac:dyDescent="0.25">
      <c r="A4" t="s">
        <v>1351</v>
      </c>
    </row>
    <row r="5" spans="1:1" x14ac:dyDescent="0.25">
      <c r="A5" s="43" t="s">
        <v>1297</v>
      </c>
    </row>
    <row r="6" spans="1:1" x14ac:dyDescent="0.25">
      <c r="A6" s="43" t="s">
        <v>1298</v>
      </c>
    </row>
    <row r="7" spans="1:1" x14ac:dyDescent="0.25">
      <c r="A7" s="43" t="s">
        <v>1369</v>
      </c>
    </row>
  </sheetData>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vt:i4>
      </vt:variant>
    </vt:vector>
  </HeadingPairs>
  <TitlesOfParts>
    <vt:vector size="11" baseType="lpstr">
      <vt:lpstr>Hinweise</vt:lpstr>
      <vt:lpstr>Saatgutaufsammlung</vt:lpstr>
      <vt:lpstr>Import-Zwischenablage</vt:lpstr>
      <vt:lpstr>Dokumentation</vt:lpstr>
      <vt:lpstr>Feldübersetzungen</vt:lpstr>
      <vt:lpstr>Datenwertübersetzung</vt:lpstr>
      <vt:lpstr>Formelsammlung-Schmierblatt</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2025-12-10T16:44:01Z</dcterms:modified>
  <dc:language>de-DE</dc:language>
</cp:coreProperties>
</file>